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User\Desktop\Conteúdo Filiados\"/>
    </mc:Choice>
  </mc:AlternateContent>
  <bookViews>
    <workbookView xWindow="0" yWindow="0" windowWidth="16380" windowHeight="8190" tabRatio="500"/>
  </bookViews>
  <sheets>
    <sheet name="Plan1" sheetId="1" r:id="rId1"/>
    <sheet name="Plan3" sheetId="5" r:id="rId2"/>
  </sheets>
  <calcPr calcId="152511"/>
</workbook>
</file>

<file path=xl/calcChain.xml><?xml version="1.0" encoding="utf-8"?>
<calcChain xmlns="http://schemas.openxmlformats.org/spreadsheetml/2006/main">
  <c r="O65" i="1" l="1"/>
  <c r="O24" i="1" l="1"/>
  <c r="P24" i="1" s="1"/>
  <c r="O62" i="1" l="1"/>
  <c r="O4" i="1" l="1"/>
  <c r="O27" i="1"/>
  <c r="P27" i="1" s="1"/>
  <c r="C71" i="1" l="1"/>
  <c r="C2" i="5" s="1"/>
  <c r="B13" i="5"/>
  <c r="B12" i="5"/>
  <c r="B11" i="5"/>
  <c r="B10" i="5"/>
  <c r="B9" i="5"/>
  <c r="B8" i="5"/>
  <c r="B7" i="5"/>
  <c r="B6" i="5"/>
  <c r="B5" i="5"/>
  <c r="B4" i="5"/>
  <c r="B3" i="5"/>
  <c r="B2" i="5"/>
  <c r="O23" i="1" l="1"/>
  <c r="P23" i="1" s="1"/>
  <c r="C32" i="1" l="1"/>
  <c r="O29" i="1" l="1"/>
  <c r="P29" i="1" s="1"/>
  <c r="O26" i="1"/>
  <c r="P26" i="1" s="1"/>
  <c r="O22" i="1" l="1"/>
  <c r="P22" i="1" s="1"/>
  <c r="O59" i="1" l="1"/>
  <c r="P4" i="1"/>
  <c r="O28" i="1"/>
  <c r="P28" i="1" s="1"/>
  <c r="O21" i="1"/>
  <c r="P21" i="1" s="1"/>
  <c r="O3" i="1" l="1"/>
  <c r="P3" i="1" s="1"/>
  <c r="O45" i="1" l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60" i="1"/>
  <c r="O61" i="1"/>
  <c r="O63" i="1"/>
  <c r="O64" i="1"/>
  <c r="O66" i="1"/>
  <c r="O67" i="1"/>
  <c r="O68" i="1"/>
  <c r="O69" i="1"/>
  <c r="O70" i="1"/>
  <c r="O44" i="1"/>
  <c r="O18" i="1" l="1"/>
  <c r="O25" i="1" l="1"/>
  <c r="P25" i="1" s="1"/>
  <c r="O17" i="1"/>
  <c r="P17" i="1" s="1"/>
  <c r="O20" i="1" l="1"/>
  <c r="P20" i="1" s="1"/>
  <c r="G108" i="1"/>
  <c r="N71" i="1"/>
  <c r="C13" i="5" s="1"/>
  <c r="M71" i="1"/>
  <c r="C12" i="5" s="1"/>
  <c r="L71" i="1"/>
  <c r="C11" i="5" s="1"/>
  <c r="K71" i="1"/>
  <c r="C10" i="5" s="1"/>
  <c r="J71" i="1"/>
  <c r="C9" i="5" s="1"/>
  <c r="I71" i="1"/>
  <c r="C8" i="5" s="1"/>
  <c r="H71" i="1"/>
  <c r="C7" i="5" s="1"/>
  <c r="G71" i="1"/>
  <c r="C6" i="5" s="1"/>
  <c r="F71" i="1"/>
  <c r="C5" i="5" s="1"/>
  <c r="E71" i="1"/>
  <c r="C4" i="5" s="1"/>
  <c r="D71" i="1"/>
  <c r="C3" i="5" s="1"/>
  <c r="O35" i="1"/>
  <c r="O31" i="1"/>
  <c r="P31" i="1" s="1"/>
  <c r="O30" i="1"/>
  <c r="P30" i="1" s="1"/>
  <c r="O19" i="1"/>
  <c r="P19" i="1" s="1"/>
  <c r="P18" i="1"/>
  <c r="O16" i="1"/>
  <c r="P16" i="1" s="1"/>
  <c r="O15" i="1"/>
  <c r="P15" i="1" s="1"/>
  <c r="O14" i="1"/>
  <c r="P14" i="1" s="1"/>
  <c r="O13" i="1"/>
  <c r="P13" i="1" s="1"/>
  <c r="O12" i="1"/>
  <c r="P12" i="1" s="1"/>
  <c r="O11" i="1"/>
  <c r="P11" i="1" s="1"/>
  <c r="O10" i="1"/>
  <c r="P10" i="1" s="1"/>
  <c r="O9" i="1"/>
  <c r="P9" i="1" s="1"/>
  <c r="O8" i="1"/>
  <c r="P8" i="1" s="1"/>
  <c r="O7" i="1"/>
  <c r="P7" i="1" s="1"/>
  <c r="O6" i="1"/>
  <c r="P6" i="1" s="1"/>
  <c r="O5" i="1"/>
  <c r="P5" i="1" s="1"/>
  <c r="O71" i="1" l="1"/>
  <c r="O32" i="1"/>
</calcChain>
</file>

<file path=xl/sharedStrings.xml><?xml version="1.0" encoding="utf-8"?>
<sst xmlns="http://schemas.openxmlformats.org/spreadsheetml/2006/main" count="174" uniqueCount="137">
  <si>
    <t>Data de Pagamentro</t>
  </si>
  <si>
    <t>Clientes</t>
  </si>
  <si>
    <t>Total Ano</t>
  </si>
  <si>
    <t>Todo dia 30 do mês</t>
  </si>
  <si>
    <t>Todo dia  10 do mês</t>
  </si>
  <si>
    <t>Todo  dia  15 do mês</t>
  </si>
  <si>
    <t>Todo dia 25 do mês</t>
  </si>
  <si>
    <t>Todo dia 20 do mês</t>
  </si>
  <si>
    <t>Todp dia 7 do mês</t>
  </si>
  <si>
    <t>todo  dia  1 do mês</t>
  </si>
  <si>
    <t>Todo dia 27 do mês</t>
  </si>
  <si>
    <t xml:space="preserve">Sub total </t>
  </si>
  <si>
    <t>Faturamento Total mês</t>
  </si>
  <si>
    <t>Média Por Cliente</t>
  </si>
  <si>
    <t>Total real recebido</t>
  </si>
  <si>
    <t>Devedores</t>
  </si>
  <si>
    <t>Contas casa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</si>
  <si>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</si>
  <si>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</si>
  <si>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</si>
  <si>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</si>
  <si>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</si>
  <si>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</si>
  <si>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</si>
  <si>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</si>
  <si>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</si>
  <si>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</si>
  <si>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</si>
  <si>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</si>
  <si>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Luz</t>
  </si>
  <si>
    <t>Agua</t>
  </si>
  <si>
    <t>Telefone</t>
  </si>
  <si>
    <t>Internet</t>
  </si>
  <si>
    <t>Seguro Carro</t>
  </si>
  <si>
    <t>Condominio</t>
  </si>
  <si>
    <t>Carrefour</t>
  </si>
  <si>
    <t>Cartão de credito</t>
  </si>
  <si>
    <t>iptu</t>
  </si>
  <si>
    <t>ipva</t>
  </si>
  <si>
    <t>Licenciamento</t>
  </si>
  <si>
    <t>jardineiro</t>
  </si>
  <si>
    <t xml:space="preserve">13° Condomínio </t>
  </si>
  <si>
    <t>ADS WEB</t>
  </si>
  <si>
    <t>Total</t>
  </si>
  <si>
    <t xml:space="preserve">Estratégia comercial </t>
  </si>
  <si>
    <t>Google Adword /bing</t>
  </si>
  <si>
    <t>Indicação</t>
  </si>
  <si>
    <t xml:space="preserve">Total </t>
  </si>
  <si>
    <t>Objetivo 200.000,00</t>
  </si>
  <si>
    <t>Todo dia 24 do mês</t>
  </si>
  <si>
    <t xml:space="preserve">Em Bancos </t>
  </si>
  <si>
    <t>Total por conta</t>
  </si>
  <si>
    <t>Receita Extra</t>
  </si>
  <si>
    <t>Receita extra</t>
  </si>
  <si>
    <t>Todp dia 11 do mês</t>
  </si>
  <si>
    <t>Todo dia 15 do mês</t>
  </si>
  <si>
    <t>Todo dia 10 do mês</t>
  </si>
  <si>
    <t>A cada 3 meses completos</t>
  </si>
  <si>
    <t>Carro</t>
  </si>
  <si>
    <t>Todo Dia 5 do mês</t>
  </si>
  <si>
    <t>Mês</t>
  </si>
  <si>
    <t xml:space="preserve">Janeiro </t>
  </si>
  <si>
    <t>março</t>
  </si>
  <si>
    <t>junho</t>
  </si>
  <si>
    <t>julho</t>
  </si>
  <si>
    <t>outubro</t>
  </si>
  <si>
    <t>novembro</t>
  </si>
  <si>
    <t xml:space="preserve">Dezembro </t>
  </si>
  <si>
    <t>Viagem</t>
  </si>
  <si>
    <t>Todo dia 20 de mês</t>
  </si>
  <si>
    <t>Despesas Fixas</t>
  </si>
  <si>
    <t>Valor Receita</t>
  </si>
  <si>
    <t>Colunas1</t>
  </si>
  <si>
    <t>Colunas2</t>
  </si>
  <si>
    <t>Colunas3</t>
  </si>
  <si>
    <t>Colunas4</t>
  </si>
  <si>
    <t>Colunas5</t>
  </si>
  <si>
    <t>Colunas6</t>
  </si>
  <si>
    <t>Colunas7</t>
  </si>
  <si>
    <t>Colunas8</t>
  </si>
  <si>
    <t>Colunas9</t>
  </si>
  <si>
    <t>Colunas10</t>
  </si>
  <si>
    <t>Colunas11</t>
  </si>
  <si>
    <t>Colunas12</t>
  </si>
  <si>
    <t>Colunas13</t>
  </si>
  <si>
    <t>Todo Dia 20 do mês</t>
  </si>
  <si>
    <t>Cliente 1</t>
  </si>
  <si>
    <t>Cliente 2</t>
  </si>
  <si>
    <t>Cliente 3</t>
  </si>
  <si>
    <t>Cliente 4</t>
  </si>
  <si>
    <t>Cliente 5</t>
  </si>
  <si>
    <t>Cliente 6</t>
  </si>
  <si>
    <t>Cliente 7</t>
  </si>
  <si>
    <t>Cliente 8</t>
  </si>
  <si>
    <t>Cliente 9</t>
  </si>
  <si>
    <t>Cliente 10</t>
  </si>
  <si>
    <t>Cliente 11</t>
  </si>
  <si>
    <t>Cliente 12</t>
  </si>
  <si>
    <t>Cliente 13</t>
  </si>
  <si>
    <t>Cliente 14</t>
  </si>
  <si>
    <t>Cliente 15</t>
  </si>
  <si>
    <t>Cliente 16</t>
  </si>
  <si>
    <t>Cliente 17</t>
  </si>
  <si>
    <t>Cliente 18</t>
  </si>
  <si>
    <t>Cliente 19</t>
  </si>
  <si>
    <t>Cliente 20</t>
  </si>
  <si>
    <t>Cliente 21</t>
  </si>
  <si>
    <t>Cliente 22</t>
  </si>
  <si>
    <t>Cliente 23</t>
  </si>
  <si>
    <t>Cliente 24</t>
  </si>
  <si>
    <t>Cliente 25</t>
  </si>
  <si>
    <t>Cliente 26</t>
  </si>
  <si>
    <t>Cliente 27</t>
  </si>
  <si>
    <t>Cliente 28</t>
  </si>
  <si>
    <t>Cliente X</t>
  </si>
  <si>
    <t>Banco x</t>
  </si>
  <si>
    <t>Poupança</t>
  </si>
  <si>
    <t xml:space="preserve">Fundo Imobiliario </t>
  </si>
  <si>
    <t>Ações</t>
  </si>
  <si>
    <t>Renda Fixa</t>
  </si>
  <si>
    <t>Nomes</t>
  </si>
  <si>
    <t>Revistas Locais</t>
  </si>
  <si>
    <t>OLX</t>
  </si>
  <si>
    <t>Mercado Livre</t>
  </si>
  <si>
    <t>Afiliado Up Sistemas</t>
  </si>
  <si>
    <t>Comissão</t>
  </si>
  <si>
    <t>Registro</t>
  </si>
  <si>
    <t xml:space="preserve">Grafica </t>
  </si>
  <si>
    <t>Propaganda</t>
  </si>
  <si>
    <t>XXXXX</t>
  </si>
  <si>
    <t>DPVAT 2021</t>
  </si>
  <si>
    <t>Advogado</t>
  </si>
  <si>
    <t>CASA</t>
  </si>
  <si>
    <t>Tarifa BANCOS</t>
  </si>
  <si>
    <t>Investimentos</t>
  </si>
  <si>
    <t>Inserir Manualmete&gt;</t>
  </si>
  <si>
    <t>Fluxo de caixa FILIADOS  UPWEBSITES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</si>
</sst>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d/m/yyyy"/>
    <numFmt numFmtId="165" formatCode="[$R$-416]\ #,##0.00;[Red]\-[$R$-416]\ #,##0.00"/>
    <numFmt numFmtId="167" formatCode="_-[$R$-416]\ * #,##0.00_-;\-[$R$-416]\ * #,##0.00_-;_-[$R$-416]\ * &quot;-&quot;??_-;_-@_-"/>
    <numFmt numFmtId="168" formatCode="_-&quot;R$&quot;\ * #,##0.0000_-;\-&quot;R$&quot;\ * #,##0.0000_-;_-&quot;R$&quot;\ * &quot;-&quot;??_-;_-@_-"/>
    <numFmt numFmtId="169" formatCode="&quot;R$&quot;\ #,##0.00"/>
  </numFmts>
  <fonts count="9" x14ac:knownFonts="1">
    <font>
      <sz val="11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6"/>
      <color rgb="FFFFFFFF"/>
      <name val="Calibri"/>
      <family val="2"/>
      <charset val="1"/>
    </font>
    <font>
      <sz val="16"/>
      <name val="Calibri"/>
      <family val="2"/>
      <charset val="1"/>
    </font>
    <font>
      <sz val="11"/>
      <color rgb="FF000000"/>
      <name val="Calibri"/>
      <family val="2"/>
      <charset val="1"/>
    </font>
    <font>
      <sz val="16"/>
      <color theme="1"/>
      <name val="Calibri"/>
      <family val="2"/>
      <charset val="1"/>
    </font>
    <font>
      <sz val="16"/>
      <color rgb="FFFF0000"/>
      <name val="Calibri"/>
      <family val="2"/>
      <charset val="1"/>
    </font>
    <font>
      <sz val="16"/>
      <color rgb="FFFF0000"/>
      <name val="Calibri"/>
      <family val="2"/>
    </font>
    <font>
      <sz val="16"/>
      <color theme="9" tint="-0.499984740745262"/>
      <name val="Calibri"/>
      <family val="2"/>
      <charset val="1"/>
    </font>
  </fonts>
  <fills count="57">
    <fill>
      <patternFill patternType="none"/>
    </fill>
    <fill>
      <patternFill patternType="gray125"/>
    </fill>
    <fill>
      <patternFill patternType="solid">
        <fgColor rgb="FFDDD9C3"/>
        <bgColor rgb="FFDDDDDD"/>
      </patternFill>
    </fill>
    <fill>
      <patternFill patternType="solid">
        <fgColor rgb="FF404040"/>
        <bgColor rgb="FF17375E"/>
      </patternFill>
    </fill>
    <fill>
      <patternFill patternType="solid">
        <fgColor rgb="FFDDDDDD"/>
        <bgColor rgb="FFDDD9C3"/>
      </patternFill>
    </fill>
    <fill>
      <patternFill patternType="solid">
        <fgColor rgb="FF666666"/>
        <bgColor rgb="FF808080"/>
      </patternFill>
    </fill>
    <fill>
      <patternFill patternType="solid">
        <fgColor rgb="FF808080"/>
        <bgColor rgb="FF999999"/>
      </patternFill>
    </fill>
    <fill>
      <patternFill patternType="solid">
        <fgColor rgb="FFB2B2B2"/>
        <bgColor rgb="FFA6A6A6"/>
      </patternFill>
    </fill>
    <fill>
      <patternFill patternType="solid">
        <fgColor rgb="FF3399FF"/>
        <bgColor rgb="FF558ED5"/>
      </patternFill>
    </fill>
    <fill>
      <patternFill patternType="solid">
        <fgColor rgb="FFFFFF66"/>
        <bgColor rgb="FFFFFF00"/>
      </patternFill>
    </fill>
    <fill>
      <patternFill patternType="solid">
        <fgColor rgb="FFFF0000"/>
        <bgColor rgb="FFCC0000"/>
      </patternFill>
    </fill>
    <fill>
      <patternFill patternType="solid">
        <fgColor rgb="FF59EB31"/>
        <bgColor rgb="FF66FF00"/>
      </patternFill>
    </fill>
    <fill>
      <patternFill patternType="solid">
        <fgColor rgb="FFFFC000"/>
        <bgColor rgb="FFFF950E"/>
      </patternFill>
    </fill>
    <fill>
      <patternFill patternType="solid">
        <fgColor rgb="FFA6A6A6"/>
        <bgColor rgb="FFB2B2B2"/>
      </patternFill>
    </fill>
    <fill>
      <patternFill patternType="solid">
        <fgColor rgb="FFFF950E"/>
        <bgColor rgb="FFFFC000"/>
      </patternFill>
    </fill>
    <fill>
      <patternFill patternType="solid">
        <fgColor rgb="FFFFFF00"/>
        <bgColor rgb="FFFFFF66"/>
      </patternFill>
    </fill>
    <fill>
      <patternFill patternType="solid">
        <fgColor rgb="FFC3D69B"/>
        <bgColor rgb="FFD7E4BD"/>
      </patternFill>
    </fill>
    <fill>
      <patternFill patternType="solid">
        <fgColor rgb="FF000000"/>
        <bgColor rgb="FF262626"/>
      </patternFill>
    </fill>
    <fill>
      <patternFill patternType="solid">
        <fgColor rgb="FF262626"/>
        <bgColor rgb="FF17375E"/>
      </patternFill>
    </fill>
    <fill>
      <patternFill patternType="solid">
        <fgColor rgb="FFB3A2C7"/>
        <bgColor rgb="FFA6A6A6"/>
      </patternFill>
    </fill>
    <fill>
      <patternFill patternType="solid">
        <fgColor rgb="FFC6D9F1"/>
        <bgColor rgb="FFB9CDE5"/>
      </patternFill>
    </fill>
    <fill>
      <patternFill patternType="solid">
        <fgColor rgb="FFB9CDE5"/>
        <bgColor rgb="FFC6D9F1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CC0000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66CC00"/>
      </patternFill>
    </fill>
    <fill>
      <patternFill patternType="solid">
        <fgColor theme="0"/>
        <bgColor rgb="FF00B05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B05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rgb="FFB2B2B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rgb="FF59EB31"/>
      </patternFill>
    </fill>
    <fill>
      <patternFill patternType="solid">
        <fgColor theme="4" tint="0.39997558519241921"/>
        <bgColor rgb="FFC6D9F1"/>
      </patternFill>
    </fill>
    <fill>
      <patternFill patternType="solid">
        <fgColor theme="4" tint="0.39997558519241921"/>
        <bgColor rgb="FF669900"/>
      </patternFill>
    </fill>
    <fill>
      <patternFill patternType="solid">
        <fgColor theme="4" tint="0.39997558519241921"/>
        <bgColor rgb="FF009933"/>
      </patternFill>
    </fill>
    <fill>
      <patternFill patternType="solid">
        <fgColor theme="4" tint="0.39997558519241921"/>
        <bgColor rgb="FF00CC00"/>
      </patternFill>
    </fill>
    <fill>
      <patternFill patternType="solid">
        <fgColor theme="4" tint="0.39997558519241921"/>
        <bgColor rgb="FF00CC33"/>
      </patternFill>
    </fill>
    <fill>
      <patternFill patternType="solid">
        <fgColor theme="4" tint="0.39997558519241921"/>
        <bgColor rgb="FF009900"/>
      </patternFill>
    </fill>
    <fill>
      <patternFill patternType="solid">
        <fgColor theme="4" tint="0.39997558519241921"/>
        <bgColor rgb="FF579D1C"/>
      </patternFill>
    </fill>
    <fill>
      <patternFill patternType="solid">
        <fgColor theme="4" tint="0.39997558519241921"/>
        <bgColor rgb="FFFFFF00"/>
      </patternFill>
    </fill>
    <fill>
      <patternFill patternType="solid">
        <fgColor theme="5" tint="0.59999389629810485"/>
        <bgColor rgb="FF669900"/>
      </patternFill>
    </fill>
    <fill>
      <patternFill patternType="solid">
        <fgColor theme="5" tint="0.59999389629810485"/>
        <bgColor rgb="FF00CC33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009900"/>
      </patternFill>
    </fill>
    <fill>
      <patternFill patternType="solid">
        <fgColor theme="5" tint="0.59999389629810485"/>
        <bgColor rgb="FF59EB31"/>
      </patternFill>
    </fill>
    <fill>
      <patternFill patternType="solid">
        <fgColor theme="5" tint="0.59999389629810485"/>
        <bgColor rgb="FF579D1C"/>
      </patternFill>
    </fill>
    <fill>
      <patternFill patternType="solid">
        <fgColor theme="5" tint="0.59999389629810485"/>
        <bgColor rgb="FF009933"/>
      </patternFill>
    </fill>
    <fill>
      <patternFill patternType="solid">
        <fgColor theme="5" tint="0.59999389629810485"/>
        <bgColor rgb="FFFFFF00"/>
      </patternFill>
    </fill>
    <fill>
      <patternFill patternType="solid">
        <fgColor theme="5" tint="0.59999389629810485"/>
        <bgColor rgb="FFFFFF66"/>
      </patternFill>
    </fill>
    <fill>
      <patternFill patternType="solid">
        <fgColor theme="9" tint="0.59999389629810485"/>
        <bgColor rgb="FFFF950E"/>
      </patternFill>
    </fill>
    <fill>
      <patternFill patternType="solid">
        <fgColor theme="9" tint="0.59999389629810485"/>
        <bgColor rgb="FF66CC00"/>
      </patternFill>
    </fill>
    <fill>
      <patternFill patternType="solid">
        <fgColor theme="0" tint="-0.249977111117893"/>
        <bgColor rgb="FFDDDDDD"/>
      </patternFill>
    </fill>
    <fill>
      <patternFill patternType="solid">
        <fgColor rgb="FF92D050"/>
        <bgColor rgb="FF66FF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13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1" xfId="0" applyFont="1" applyFill="1" applyBorder="1"/>
    <xf numFmtId="0" fontId="2" fillId="3" borderId="0" xfId="0" applyFont="1" applyFill="1"/>
    <xf numFmtId="0" fontId="1" fillId="4" borderId="1" xfId="0" applyFont="1" applyFill="1" applyBorder="1"/>
    <xf numFmtId="0" fontId="2" fillId="5" borderId="2" xfId="0" applyFont="1" applyFill="1" applyBorder="1"/>
    <xf numFmtId="164" fontId="3" fillId="4" borderId="1" xfId="0" applyNumberFormat="1" applyFont="1" applyFill="1" applyBorder="1"/>
    <xf numFmtId="0" fontId="1" fillId="0" borderId="3" xfId="0" applyFont="1" applyBorder="1"/>
    <xf numFmtId="0" fontId="1" fillId="6" borderId="3" xfId="0" applyFont="1" applyFill="1" applyBorder="1"/>
    <xf numFmtId="0" fontId="1" fillId="6" borderId="0" xfId="0" applyFont="1" applyFill="1"/>
    <xf numFmtId="0" fontId="1" fillId="7" borderId="1" xfId="0" applyFont="1" applyFill="1" applyBorder="1"/>
    <xf numFmtId="0" fontId="2" fillId="8" borderId="2" xfId="0" applyFont="1" applyFill="1" applyBorder="1"/>
    <xf numFmtId="165" fontId="1" fillId="0" borderId="3" xfId="0" applyNumberFormat="1" applyFont="1" applyBorder="1"/>
    <xf numFmtId="0" fontId="1" fillId="9" borderId="0" xfId="0" applyFont="1" applyFill="1"/>
    <xf numFmtId="0" fontId="2" fillId="11" borderId="2" xfId="0" applyFont="1" applyFill="1" applyBorder="1"/>
    <xf numFmtId="165" fontId="1" fillId="12" borderId="0" xfId="0" applyNumberFormat="1" applyFont="1" applyFill="1"/>
    <xf numFmtId="2" fontId="1" fillId="0" borderId="0" xfId="0" applyNumberFormat="1" applyFont="1"/>
    <xf numFmtId="0" fontId="3" fillId="13" borderId="2" xfId="0" applyFont="1" applyFill="1" applyBorder="1"/>
    <xf numFmtId="165" fontId="1" fillId="13" borderId="1" xfId="0" applyNumberFormat="1" applyFont="1" applyFill="1" applyBorder="1"/>
    <xf numFmtId="0" fontId="1" fillId="13" borderId="2" xfId="0" applyFont="1" applyFill="1" applyBorder="1"/>
    <xf numFmtId="0" fontId="1" fillId="14" borderId="0" xfId="0" applyFont="1" applyFill="1"/>
    <xf numFmtId="165" fontId="1" fillId="15" borderId="0" xfId="0" applyNumberFormat="1" applyFont="1" applyFill="1"/>
    <xf numFmtId="0" fontId="2" fillId="16" borderId="2" xfId="0" applyFont="1" applyFill="1" applyBorder="1"/>
    <xf numFmtId="2" fontId="1" fillId="16" borderId="1" xfId="0" applyNumberFormat="1" applyFont="1" applyFill="1" applyBorder="1"/>
    <xf numFmtId="0" fontId="2" fillId="17" borderId="2" xfId="0" applyFont="1" applyFill="1" applyBorder="1"/>
    <xf numFmtId="0" fontId="1" fillId="0" borderId="1" xfId="0" applyFont="1" applyBorder="1"/>
    <xf numFmtId="0" fontId="3" fillId="15" borderId="2" xfId="0" applyFont="1" applyFill="1" applyBorder="1"/>
    <xf numFmtId="0" fontId="1" fillId="15" borderId="1" xfId="0" applyFont="1" applyFill="1" applyBorder="1"/>
    <xf numFmtId="0" fontId="1" fillId="15" borderId="0" xfId="0" applyFont="1" applyFill="1"/>
    <xf numFmtId="2" fontId="1" fillId="0" borderId="1" xfId="0" applyNumberFormat="1" applyFont="1" applyBorder="1"/>
    <xf numFmtId="0" fontId="1" fillId="18" borderId="1" xfId="0" applyFont="1" applyFill="1" applyBorder="1"/>
    <xf numFmtId="0" fontId="3" fillId="18" borderId="0" xfId="0" applyFont="1" applyFill="1" applyBorder="1"/>
    <xf numFmtId="2" fontId="1" fillId="18" borderId="0" xfId="0" applyNumberFormat="1" applyFont="1" applyFill="1" applyBorder="1"/>
    <xf numFmtId="0" fontId="1" fillId="18" borderId="0" xfId="0" applyFont="1" applyFill="1"/>
    <xf numFmtId="0" fontId="3" fillId="18" borderId="0" xfId="0" applyFont="1" applyFill="1"/>
    <xf numFmtId="0" fontId="3" fillId="19" borderId="2" xfId="0" applyFont="1" applyFill="1" applyBorder="1"/>
    <xf numFmtId="2" fontId="1" fillId="19" borderId="1" xfId="0" applyNumberFormat="1" applyFont="1" applyFill="1" applyBorder="1"/>
    <xf numFmtId="0" fontId="3" fillId="20" borderId="2" xfId="0" applyFont="1" applyFill="1" applyBorder="1"/>
    <xf numFmtId="0" fontId="3" fillId="20" borderId="4" xfId="0" applyFont="1" applyFill="1" applyBorder="1"/>
    <xf numFmtId="0" fontId="1" fillId="20" borderId="2" xfId="0" applyFont="1" applyFill="1" applyBorder="1"/>
    <xf numFmtId="0" fontId="1" fillId="21" borderId="2" xfId="0" applyFont="1" applyFill="1" applyBorder="1"/>
    <xf numFmtId="4" fontId="1" fillId="0" borderId="1" xfId="0" applyNumberFormat="1" applyFont="1" applyBorder="1"/>
    <xf numFmtId="0" fontId="1" fillId="12" borderId="2" xfId="0" applyFont="1" applyFill="1" applyBorder="1"/>
    <xf numFmtId="165" fontId="1" fillId="12" borderId="1" xfId="0" applyNumberFormat="1" applyFont="1" applyFill="1" applyBorder="1"/>
    <xf numFmtId="2" fontId="1" fillId="12" borderId="1" xfId="0" applyNumberFormat="1" applyFont="1" applyFill="1" applyBorder="1"/>
    <xf numFmtId="0" fontId="1" fillId="12" borderId="0" xfId="0" applyFont="1" applyFill="1"/>
    <xf numFmtId="0" fontId="1" fillId="12" borderId="1" xfId="0" applyFont="1" applyFill="1" applyBorder="1"/>
    <xf numFmtId="0" fontId="1" fillId="10" borderId="0" xfId="0" applyFont="1" applyFill="1"/>
    <xf numFmtId="4" fontId="1" fillId="0" borderId="0" xfId="0" applyNumberFormat="1" applyFont="1"/>
    <xf numFmtId="2" fontId="0" fillId="0" borderId="0" xfId="0" applyNumberFormat="1"/>
    <xf numFmtId="0" fontId="1" fillId="24" borderId="0" xfId="0" applyFont="1" applyFill="1"/>
    <xf numFmtId="0" fontId="1" fillId="25" borderId="0" xfId="0" applyFont="1" applyFill="1"/>
    <xf numFmtId="0" fontId="1" fillId="22" borderId="0" xfId="0" applyFont="1" applyFill="1"/>
    <xf numFmtId="0" fontId="1" fillId="23" borderId="0" xfId="0" applyFont="1" applyFill="1"/>
    <xf numFmtId="0" fontId="1" fillId="26" borderId="0" xfId="0" applyFont="1" applyFill="1"/>
    <xf numFmtId="165" fontId="1" fillId="0" borderId="0" xfId="0" applyNumberFormat="1" applyFont="1"/>
    <xf numFmtId="165" fontId="1" fillId="24" borderId="0" xfId="0" applyNumberFormat="1" applyFont="1" applyFill="1"/>
    <xf numFmtId="44" fontId="1" fillId="27" borderId="1" xfId="1" applyFont="1" applyFill="1" applyBorder="1"/>
    <xf numFmtId="0" fontId="1" fillId="27" borderId="1" xfId="0" applyFont="1" applyFill="1" applyBorder="1"/>
    <xf numFmtId="0" fontId="1" fillId="28" borderId="1" xfId="0" applyFont="1" applyFill="1" applyBorder="1"/>
    <xf numFmtId="0" fontId="1" fillId="29" borderId="1" xfId="0" applyFont="1" applyFill="1" applyBorder="1"/>
    <xf numFmtId="0" fontId="1" fillId="30" borderId="1" xfId="0" applyFont="1" applyFill="1" applyBorder="1"/>
    <xf numFmtId="0" fontId="1" fillId="31" borderId="1" xfId="0" applyFont="1" applyFill="1" applyBorder="1"/>
    <xf numFmtId="0" fontId="1" fillId="32" borderId="1" xfId="0" applyFont="1" applyFill="1" applyBorder="1"/>
    <xf numFmtId="0" fontId="3" fillId="33" borderId="2" xfId="0" applyFont="1" applyFill="1" applyBorder="1"/>
    <xf numFmtId="165" fontId="1" fillId="33" borderId="1" xfId="0" applyNumberFormat="1" applyFont="1" applyFill="1" applyBorder="1"/>
    <xf numFmtId="169" fontId="0" fillId="0" borderId="0" xfId="0" applyNumberFormat="1"/>
    <xf numFmtId="169" fontId="0" fillId="0" borderId="0" xfId="1" applyNumberFormat="1" applyFont="1"/>
    <xf numFmtId="165" fontId="1" fillId="35" borderId="1" xfId="0" applyNumberFormat="1" applyFont="1" applyFill="1" applyBorder="1"/>
    <xf numFmtId="165" fontId="1" fillId="32" borderId="1" xfId="0" applyNumberFormat="1" applyFont="1" applyFill="1" applyBorder="1"/>
    <xf numFmtId="165" fontId="1" fillId="36" borderId="1" xfId="0" applyNumberFormat="1" applyFont="1" applyFill="1" applyBorder="1"/>
    <xf numFmtId="165" fontId="1" fillId="37" borderId="1" xfId="0" applyNumberFormat="1" applyFont="1" applyFill="1" applyBorder="1"/>
    <xf numFmtId="165" fontId="1" fillId="38" borderId="1" xfId="0" applyNumberFormat="1" applyFont="1" applyFill="1" applyBorder="1"/>
    <xf numFmtId="165" fontId="5" fillId="32" borderId="1" xfId="0" applyNumberFormat="1" applyFont="1" applyFill="1" applyBorder="1"/>
    <xf numFmtId="165" fontId="1" fillId="39" borderId="1" xfId="0" applyNumberFormat="1" applyFont="1" applyFill="1" applyBorder="1"/>
    <xf numFmtId="165" fontId="1" fillId="40" borderId="1" xfId="0" applyNumberFormat="1" applyFont="1" applyFill="1" applyBorder="1"/>
    <xf numFmtId="165" fontId="1" fillId="41" borderId="1" xfId="0" applyNumberFormat="1" applyFont="1" applyFill="1" applyBorder="1"/>
    <xf numFmtId="165" fontId="1" fillId="42" borderId="1" xfId="0" applyNumberFormat="1" applyFont="1" applyFill="1" applyBorder="1"/>
    <xf numFmtId="165" fontId="1" fillId="43" borderId="1" xfId="0" applyNumberFormat="1" applyFont="1" applyFill="1" applyBorder="1"/>
    <xf numFmtId="165" fontId="3" fillId="41" borderId="1" xfId="0" applyNumberFormat="1" applyFont="1" applyFill="1" applyBorder="1"/>
    <xf numFmtId="165" fontId="8" fillId="41" borderId="1" xfId="0" applyNumberFormat="1" applyFont="1" applyFill="1" applyBorder="1"/>
    <xf numFmtId="2" fontId="1" fillId="38" borderId="1" xfId="0" applyNumberFormat="1" applyFont="1" applyFill="1" applyBorder="1"/>
    <xf numFmtId="44" fontId="1" fillId="32" borderId="1" xfId="1" applyFont="1" applyFill="1" applyBorder="1"/>
    <xf numFmtId="165" fontId="1" fillId="44" borderId="1" xfId="0" applyNumberFormat="1" applyFont="1" applyFill="1" applyBorder="1"/>
    <xf numFmtId="44" fontId="1" fillId="45" borderId="1" xfId="1" applyFont="1" applyFill="1" applyBorder="1"/>
    <xf numFmtId="44" fontId="1" fillId="46" borderId="1" xfId="1" applyFont="1" applyFill="1" applyBorder="1"/>
    <xf numFmtId="165" fontId="1" fillId="47" borderId="1" xfId="0" applyNumberFormat="1" applyFont="1" applyFill="1" applyBorder="1"/>
    <xf numFmtId="0" fontId="1" fillId="46" borderId="1" xfId="0" applyFont="1" applyFill="1" applyBorder="1"/>
    <xf numFmtId="165" fontId="1" fillId="48" borderId="1" xfId="0" applyNumberFormat="1" applyFont="1" applyFill="1" applyBorder="1"/>
    <xf numFmtId="44" fontId="3" fillId="46" borderId="1" xfId="1" applyFont="1" applyFill="1" applyBorder="1"/>
    <xf numFmtId="2" fontId="1" fillId="46" borderId="1" xfId="0" applyNumberFormat="1" applyFont="1" applyFill="1" applyBorder="1"/>
    <xf numFmtId="165" fontId="1" fillId="45" borderId="1" xfId="0" applyNumberFormat="1" applyFont="1" applyFill="1" applyBorder="1"/>
    <xf numFmtId="165" fontId="1" fillId="49" borderId="1" xfId="0" applyNumberFormat="1" applyFont="1" applyFill="1" applyBorder="1"/>
    <xf numFmtId="165" fontId="1" fillId="50" borderId="1" xfId="0" applyNumberFormat="1" applyFont="1" applyFill="1" applyBorder="1"/>
    <xf numFmtId="165" fontId="1" fillId="51" borderId="1" xfId="0" applyNumberFormat="1" applyFont="1" applyFill="1" applyBorder="1"/>
    <xf numFmtId="0" fontId="1" fillId="46" borderId="1" xfId="0" applyFont="1" applyFill="1" applyBorder="1" applyAlignment="1">
      <alignment horizontal="left"/>
    </xf>
    <xf numFmtId="165" fontId="1" fillId="52" borderId="1" xfId="0" applyNumberFormat="1" applyFont="1" applyFill="1" applyBorder="1"/>
    <xf numFmtId="165" fontId="1" fillId="46" borderId="1" xfId="0" applyNumberFormat="1" applyFont="1" applyFill="1" applyBorder="1"/>
    <xf numFmtId="167" fontId="1" fillId="46" borderId="1" xfId="0" applyNumberFormat="1" applyFont="1" applyFill="1" applyBorder="1"/>
    <xf numFmtId="44" fontId="1" fillId="27" borderId="5" xfId="1" applyFont="1" applyFill="1" applyBorder="1"/>
    <xf numFmtId="0" fontId="1" fillId="27" borderId="5" xfId="0" applyFont="1" applyFill="1" applyBorder="1"/>
    <xf numFmtId="168" fontId="1" fillId="46" borderId="1" xfId="1" applyNumberFormat="1" applyFont="1" applyFill="1" applyBorder="1"/>
    <xf numFmtId="0" fontId="1" fillId="53" borderId="1" xfId="0" applyFont="1" applyFill="1" applyBorder="1"/>
    <xf numFmtId="0" fontId="1" fillId="54" borderId="1" xfId="0" applyFont="1" applyFill="1" applyBorder="1"/>
    <xf numFmtId="0" fontId="1" fillId="2" borderId="6" xfId="0" applyFont="1" applyFill="1" applyBorder="1"/>
    <xf numFmtId="0" fontId="1" fillId="55" borderId="1" xfId="0" applyFont="1" applyFill="1" applyBorder="1"/>
    <xf numFmtId="44" fontId="1" fillId="34" borderId="1" xfId="1" applyFont="1" applyFill="1" applyBorder="1"/>
    <xf numFmtId="0" fontId="1" fillId="34" borderId="1" xfId="0" applyFont="1" applyFill="1" applyBorder="1"/>
    <xf numFmtId="44" fontId="6" fillId="34" borderId="1" xfId="1" applyFont="1" applyFill="1" applyBorder="1"/>
    <xf numFmtId="8" fontId="1" fillId="34" borderId="1" xfId="0" applyNumberFormat="1" applyFont="1" applyFill="1" applyBorder="1"/>
    <xf numFmtId="0" fontId="7" fillId="34" borderId="1" xfId="0" applyFont="1" applyFill="1" applyBorder="1"/>
    <xf numFmtId="165" fontId="1" fillId="56" borderId="1" xfId="0" applyNumberFormat="1" applyFont="1" applyFill="1" applyBorder="1"/>
  </cellXfs>
  <cellStyles count="2">
    <cellStyle name="Moeda" xfId="1" builtinId="4"/>
    <cellStyle name="Normal" xfId="0" builtinId="0"/>
  </cellStyles>
  <dxfs count="1">
    <dxf>
      <numFmt numFmtId="169" formatCode="&quot;R$&quot;\ #,##0.0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CC33"/>
      <rgbColor rgb="FFCC0000"/>
      <rgbColor rgb="FF009900"/>
      <rgbColor rgb="FF000080"/>
      <rgbColor rgb="FF669900"/>
      <rgbColor rgb="FF800080"/>
      <rgbColor rgb="FF009933"/>
      <rgbColor rgb="FFBFBFBF"/>
      <rgbColor rgb="FF808080"/>
      <rgbColor rgb="FFA6A6A6"/>
      <rgbColor rgb="FF953735"/>
      <rgbColor rgb="FFDDD9C3"/>
      <rgbColor rgb="FF99FFFF"/>
      <rgbColor rgb="FF660066"/>
      <rgbColor rgb="FFFF7C80"/>
      <rgbColor rgb="FF66CC00"/>
      <rgbColor rgb="FFC6D9F1"/>
      <rgbColor rgb="FF000080"/>
      <rgbColor rgb="FFFF00FF"/>
      <rgbColor rgb="FFC3D69B"/>
      <rgbColor rgb="FF59EB31"/>
      <rgbColor rgb="FF800080"/>
      <rgbColor rgb="FF66FF00"/>
      <rgbColor rgb="FF00B050"/>
      <rgbColor rgb="FF0000FF"/>
      <rgbColor rgb="FF00CCCC"/>
      <rgbColor rgb="FFDDDDDD"/>
      <rgbColor rgb="FFD7E4BD"/>
      <rgbColor rgb="FFFFFF66"/>
      <rgbColor rgb="FFB9CDE5"/>
      <rgbColor rgb="FFB2B2B2"/>
      <rgbColor rgb="FFB3A2C7"/>
      <rgbColor rgb="FFE6B9B8"/>
      <rgbColor rgb="FF558ED5"/>
      <rgbColor rgb="FF3399FF"/>
      <rgbColor rgb="FF92D050"/>
      <rgbColor rgb="FFFFC000"/>
      <rgbColor rgb="FFFF950E"/>
      <rgbColor rgb="FFE46C0A"/>
      <rgbColor rgb="FF666666"/>
      <rgbColor rgb="FF999999"/>
      <rgbColor rgb="FF17375E"/>
      <rgbColor rgb="FF579D1C"/>
      <rgbColor rgb="FF006600"/>
      <rgbColor rgb="FF404040"/>
      <rgbColor rgb="FF336600"/>
      <rgbColor rgb="FF77933C"/>
      <rgbColor rgb="FF1F497D"/>
      <rgbColor rgb="FF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599224601724499"/>
          <c:y val="8.7779430048024187E-2"/>
          <c:w val="0.8400775025073085"/>
          <c:h val="0.61494424621374377"/>
        </c:manualLayout>
      </c:layout>
      <c:lineChart>
        <c:grouping val="standard"/>
        <c:varyColors val="0"/>
        <c:ser>
          <c:idx val="0"/>
          <c:order val="0"/>
          <c:tx>
            <c:strRef>
              <c:f>Plan3!$B$1</c:f>
              <c:strCache>
                <c:ptCount val="1"/>
                <c:pt idx="0">
                  <c:v>Valor Receita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Plan3!$A$2:$A$13</c:f>
              <c:strCache>
                <c:ptCount val="12"/>
                <c:pt idx="0">
                  <c:v>Janeiro 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f>Plan3!$B$2:$B$13</c:f>
              <c:numCache>
                <c:formatCode>"R$"\ #,##0.00</c:formatCode>
                <c:ptCount val="12"/>
                <c:pt idx="0">
                  <c:v>2900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Plan3!$C$1</c:f>
              <c:strCache>
                <c:ptCount val="1"/>
                <c:pt idx="0">
                  <c:v>Despesas Fixas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Plan3!$A$2:$A$13</c:f>
              <c:strCache>
                <c:ptCount val="12"/>
                <c:pt idx="0">
                  <c:v>Janeiro 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 </c:v>
                </c:pt>
              </c:strCache>
            </c:strRef>
          </c:cat>
          <c:val>
            <c:numRef>
              <c:f>Plan3!$C$2:$C$13</c:f>
              <c:numCache>
                <c:formatCode>0.00</c:formatCode>
                <c:ptCount val="12"/>
                <c:pt idx="0" formatCode="General">
                  <c:v>540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82335248"/>
        <c:axId val="882326544"/>
      </c:lineChart>
      <c:catAx>
        <c:axId val="88233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82326544"/>
        <c:crosses val="autoZero"/>
        <c:auto val="1"/>
        <c:lblAlgn val="ctr"/>
        <c:lblOffset val="100"/>
        <c:noMultiLvlLbl val="0"/>
      </c:catAx>
      <c:valAx>
        <c:axId val="882326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8233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762000</xdr:colOff>
      <xdr:row>42</xdr:row>
      <xdr:rowOff>133350</xdr:rowOff>
    </xdr:to>
    <xdr:sp macro="" textlink="">
      <xdr:nvSpPr>
        <xdr:cNvPr id="105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762000</xdr:colOff>
      <xdr:row>42</xdr:row>
      <xdr:rowOff>133350</xdr:rowOff>
    </xdr:to>
    <xdr:sp macro="" textlink="">
      <xdr:nvSpPr>
        <xdr:cNvPr id="105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762000</xdr:colOff>
      <xdr:row>42</xdr:row>
      <xdr:rowOff>133350</xdr:rowOff>
    </xdr:to>
    <xdr:sp macro="" textlink="">
      <xdr:nvSpPr>
        <xdr:cNvPr id="10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762000</xdr:colOff>
      <xdr:row>42</xdr:row>
      <xdr:rowOff>133350</xdr:rowOff>
    </xdr:to>
    <xdr:sp macro="" textlink="">
      <xdr:nvSpPr>
        <xdr:cNvPr id="10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762000</xdr:colOff>
      <xdr:row>42</xdr:row>
      <xdr:rowOff>133350</xdr:rowOff>
    </xdr:to>
    <xdr:sp macro="" textlink="">
      <xdr:nvSpPr>
        <xdr:cNvPr id="104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762000</xdr:colOff>
      <xdr:row>42</xdr:row>
      <xdr:rowOff>133350</xdr:rowOff>
    </xdr:to>
    <xdr:sp macro="" textlink="">
      <xdr:nvSpPr>
        <xdr:cNvPr id="104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762000</xdr:colOff>
      <xdr:row>42</xdr:row>
      <xdr:rowOff>133350</xdr:rowOff>
    </xdr:to>
    <xdr:sp macro="" textlink="">
      <xdr:nvSpPr>
        <xdr:cNvPr id="104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762000</xdr:colOff>
      <xdr:row>42</xdr:row>
      <xdr:rowOff>133350</xdr:rowOff>
    </xdr:to>
    <xdr:sp macro="" textlink="">
      <xdr:nvSpPr>
        <xdr:cNvPr id="104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762000</xdr:colOff>
      <xdr:row>42</xdr:row>
      <xdr:rowOff>133350</xdr:rowOff>
    </xdr:to>
    <xdr:sp macro="" textlink="">
      <xdr:nvSpPr>
        <xdr:cNvPr id="104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762000</xdr:colOff>
      <xdr:row>42</xdr:row>
      <xdr:rowOff>133350</xdr:rowOff>
    </xdr:to>
    <xdr:sp macro="" textlink="">
      <xdr:nvSpPr>
        <xdr:cNvPr id="103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762000</xdr:colOff>
      <xdr:row>42</xdr:row>
      <xdr:rowOff>133350</xdr:rowOff>
    </xdr:to>
    <xdr:sp macro="" textlink="">
      <xdr:nvSpPr>
        <xdr:cNvPr id="103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762000</xdr:colOff>
      <xdr:row>42</xdr:row>
      <xdr:rowOff>133350</xdr:rowOff>
    </xdr:to>
    <xdr:sp macro="" textlink="">
      <xdr:nvSpPr>
        <xdr:cNvPr id="10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762000</xdr:colOff>
      <xdr:row>42</xdr:row>
      <xdr:rowOff>133350</xdr:rowOff>
    </xdr:to>
    <xdr:sp macro="" textlink="">
      <xdr:nvSpPr>
        <xdr:cNvPr id="10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762000</xdr:colOff>
      <xdr:row>42</xdr:row>
      <xdr:rowOff>133350</xdr:rowOff>
    </xdr:to>
    <xdr:sp macro="" textlink="">
      <xdr:nvSpPr>
        <xdr:cNvPr id="10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762000</xdr:colOff>
      <xdr:row>42</xdr:row>
      <xdr:rowOff>133350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762000</xdr:colOff>
      <xdr:row>42</xdr:row>
      <xdr:rowOff>133350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552448</xdr:colOff>
      <xdr:row>0</xdr:row>
      <xdr:rowOff>180975</xdr:rowOff>
    </xdr:from>
    <xdr:to>
      <xdr:col>11</xdr:col>
      <xdr:colOff>723899</xdr:colOff>
      <xdr:row>17</xdr:row>
      <xdr:rowOff>19050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1" displayName="Tabela1" ref="A1:P23" totalsRowShown="0">
  <autoFilter ref="A1:P23"/>
  <tableColumns count="16">
    <tableColumn id="1" name="Mês"/>
    <tableColumn id="2" name="Valor Receita" dataDxfId="0"/>
    <tableColumn id="3" name="Despesas Fixas"/>
    <tableColumn id="4" name="Colunas1"/>
    <tableColumn id="5" name="Colunas2"/>
    <tableColumn id="6" name="Colunas3"/>
    <tableColumn id="7" name="Colunas4"/>
    <tableColumn id="8" name="Colunas5"/>
    <tableColumn id="9" name="Colunas6"/>
    <tableColumn id="10" name="Colunas7"/>
    <tableColumn id="11" name="Colunas8"/>
    <tableColumn id="12" name="Colunas9"/>
    <tableColumn id="13" name="Colunas10"/>
    <tableColumn id="14" name="Colunas11"/>
    <tableColumn id="15" name="Colunas12"/>
    <tableColumn id="16" name="Colunas13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0"/>
  <sheetViews>
    <sheetView tabSelected="1" zoomScale="50" zoomScaleNormal="50" workbookViewId="0">
      <selection activeCell="B1" sqref="B1"/>
    </sheetView>
  </sheetViews>
  <sheetFormatPr defaultRowHeight="21" x14ac:dyDescent="0.35"/>
  <cols>
    <col min="1" max="1" width="30.28515625" style="1" customWidth="1"/>
    <col min="2" max="2" width="29.28515625" style="2"/>
    <col min="3" max="3" width="18.140625" style="2"/>
    <col min="4" max="4" width="28" style="2" customWidth="1"/>
    <col min="5" max="5" width="18.28515625" style="2"/>
    <col min="6" max="6" width="20.7109375" style="2" customWidth="1"/>
    <col min="7" max="7" width="20" style="2"/>
    <col min="8" max="8" width="25.5703125" style="2" customWidth="1"/>
    <col min="9" max="9" width="28.5703125" style="2" customWidth="1"/>
    <col min="10" max="10" width="24.7109375" style="2"/>
    <col min="11" max="11" width="27" style="2" customWidth="1"/>
    <col min="12" max="12" width="21.5703125" style="2" customWidth="1"/>
    <col min="13" max="13" width="24.85546875" style="2" customWidth="1"/>
    <col min="14" max="14" width="27" style="2" customWidth="1"/>
    <col min="15" max="15" width="38.85546875" style="2" customWidth="1"/>
    <col min="16" max="16" width="33.140625" style="2"/>
    <col min="17" max="1025" width="6.140625" style="2"/>
  </cols>
  <sheetData>
    <row r="1" spans="1:16" x14ac:dyDescent="0.35">
      <c r="A1" s="3" t="s">
        <v>0</v>
      </c>
      <c r="B1" s="4" t="s">
        <v>136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s="10" customFormat="1" x14ac:dyDescent="0.35">
      <c r="A2" s="5"/>
      <c r="B2" s="6" t="s">
        <v>1</v>
      </c>
      <c r="C2" s="7">
        <v>44206</v>
      </c>
      <c r="D2" s="7">
        <v>44237</v>
      </c>
      <c r="E2" s="7">
        <v>44265</v>
      </c>
      <c r="F2" s="7">
        <v>44296</v>
      </c>
      <c r="G2" s="7">
        <v>44326</v>
      </c>
      <c r="H2" s="7">
        <v>44357</v>
      </c>
      <c r="I2" s="7">
        <v>44387</v>
      </c>
      <c r="J2" s="7">
        <v>44418</v>
      </c>
      <c r="K2" s="7">
        <v>44449</v>
      </c>
      <c r="L2" s="7">
        <v>44479</v>
      </c>
      <c r="M2" s="7">
        <v>44510</v>
      </c>
      <c r="N2" s="7">
        <v>44540</v>
      </c>
      <c r="O2" s="8" t="s">
        <v>2</v>
      </c>
      <c r="P2" s="9"/>
    </row>
    <row r="3" spans="1:16" x14ac:dyDescent="0.35">
      <c r="A3" s="11" t="s">
        <v>52</v>
      </c>
      <c r="B3" s="12" t="s">
        <v>53</v>
      </c>
      <c r="C3" s="69">
        <v>100</v>
      </c>
      <c r="D3" s="69">
        <v>100</v>
      </c>
      <c r="E3" s="69">
        <v>100</v>
      </c>
      <c r="F3" s="69">
        <v>100</v>
      </c>
      <c r="G3" s="69">
        <v>100</v>
      </c>
      <c r="H3" s="69">
        <v>100</v>
      </c>
      <c r="I3" s="69">
        <v>100</v>
      </c>
      <c r="J3" s="69">
        <v>100</v>
      </c>
      <c r="K3" s="69">
        <v>100</v>
      </c>
      <c r="L3" s="69">
        <v>100</v>
      </c>
      <c r="M3" s="69">
        <v>100</v>
      </c>
      <c r="N3" s="69">
        <v>100</v>
      </c>
      <c r="O3" s="13">
        <f t="shared" ref="O3:O32" si="0">SUM(C3:N3)</f>
        <v>1200</v>
      </c>
      <c r="P3" s="8" t="str">
        <f t="shared" ref="P3:P31" si="1">IF(O3&gt;=1000,"BOM CLIENTE","CLIENTE FRACO")</f>
        <v>BOM CLIENTE</v>
      </c>
    </row>
    <row r="4" spans="1:16" x14ac:dyDescent="0.35">
      <c r="A4" s="11" t="s">
        <v>57</v>
      </c>
      <c r="B4" s="12" t="s">
        <v>86</v>
      </c>
      <c r="C4" s="69">
        <v>100</v>
      </c>
      <c r="D4" s="69">
        <v>100</v>
      </c>
      <c r="E4" s="69">
        <v>100</v>
      </c>
      <c r="F4" s="69">
        <v>100</v>
      </c>
      <c r="G4" s="69">
        <v>100</v>
      </c>
      <c r="H4" s="69">
        <v>100</v>
      </c>
      <c r="I4" s="69">
        <v>100</v>
      </c>
      <c r="J4" s="69">
        <v>100</v>
      </c>
      <c r="K4" s="69">
        <v>100</v>
      </c>
      <c r="L4" s="69">
        <v>100</v>
      </c>
      <c r="M4" s="69">
        <v>100</v>
      </c>
      <c r="N4" s="69">
        <v>100</v>
      </c>
      <c r="O4" s="13">
        <f>SUM(C4:N4)</f>
        <v>1200</v>
      </c>
      <c r="P4" s="8" t="str">
        <f t="shared" si="1"/>
        <v>BOM CLIENTE</v>
      </c>
    </row>
    <row r="5" spans="1:16" x14ac:dyDescent="0.35">
      <c r="A5" s="11" t="s">
        <v>3</v>
      </c>
      <c r="B5" s="12" t="s">
        <v>87</v>
      </c>
      <c r="C5" s="69">
        <v>100</v>
      </c>
      <c r="D5" s="69"/>
      <c r="E5" s="71"/>
      <c r="F5" s="70"/>
      <c r="G5" s="70"/>
      <c r="H5" s="70"/>
      <c r="I5" s="70"/>
      <c r="J5" s="70"/>
      <c r="K5" s="70"/>
      <c r="L5" s="70"/>
      <c r="M5" s="70"/>
      <c r="N5" s="70"/>
      <c r="O5" s="13">
        <f t="shared" si="0"/>
        <v>100</v>
      </c>
      <c r="P5" s="8" t="str">
        <f t="shared" si="1"/>
        <v>CLIENTE FRACO</v>
      </c>
    </row>
    <row r="6" spans="1:16" x14ac:dyDescent="0.35">
      <c r="A6" s="11" t="s">
        <v>4</v>
      </c>
      <c r="B6" s="12" t="s">
        <v>88</v>
      </c>
      <c r="C6" s="69">
        <v>100</v>
      </c>
      <c r="D6" s="72"/>
      <c r="E6" s="72"/>
      <c r="F6" s="72"/>
      <c r="G6" s="72"/>
      <c r="H6" s="72"/>
      <c r="I6" s="72"/>
      <c r="J6" s="70"/>
      <c r="K6" s="70"/>
      <c r="L6" s="70"/>
      <c r="M6" s="70"/>
      <c r="N6" s="70"/>
      <c r="O6" s="13">
        <f t="shared" si="0"/>
        <v>100</v>
      </c>
      <c r="P6" s="8" t="str">
        <f t="shared" si="1"/>
        <v>CLIENTE FRACO</v>
      </c>
    </row>
    <row r="7" spans="1:16" x14ac:dyDescent="0.35">
      <c r="A7" s="11" t="s">
        <v>5</v>
      </c>
      <c r="B7" s="12" t="s">
        <v>89</v>
      </c>
      <c r="C7" s="69">
        <v>100</v>
      </c>
      <c r="D7" s="73"/>
      <c r="E7" s="71"/>
      <c r="F7" s="70"/>
      <c r="G7" s="70"/>
      <c r="H7" s="70"/>
      <c r="I7" s="70"/>
      <c r="J7" s="70"/>
      <c r="K7" s="70"/>
      <c r="L7" s="70"/>
      <c r="M7" s="70"/>
      <c r="N7" s="70"/>
      <c r="O7" s="13">
        <f t="shared" si="0"/>
        <v>100</v>
      </c>
      <c r="P7" s="8" t="str">
        <f t="shared" si="1"/>
        <v>CLIENTE FRACO</v>
      </c>
    </row>
    <row r="8" spans="1:16" x14ac:dyDescent="0.35">
      <c r="A8" s="11" t="s">
        <v>6</v>
      </c>
      <c r="B8" s="12" t="s">
        <v>90</v>
      </c>
      <c r="C8" s="69">
        <v>100</v>
      </c>
      <c r="D8" s="73"/>
      <c r="E8" s="71"/>
      <c r="F8" s="70"/>
      <c r="G8" s="70"/>
      <c r="H8" s="70"/>
      <c r="I8" s="74"/>
      <c r="J8" s="70"/>
      <c r="K8" s="70"/>
      <c r="L8" s="70"/>
      <c r="M8" s="70"/>
      <c r="N8" s="70"/>
      <c r="O8" s="13">
        <f t="shared" si="0"/>
        <v>100</v>
      </c>
      <c r="P8" s="8" t="str">
        <f t="shared" si="1"/>
        <v>CLIENTE FRACO</v>
      </c>
    </row>
    <row r="9" spans="1:16" x14ac:dyDescent="0.35">
      <c r="A9" s="11" t="s">
        <v>5</v>
      </c>
      <c r="B9" s="12" t="s">
        <v>91</v>
      </c>
      <c r="C9" s="69">
        <v>100</v>
      </c>
      <c r="D9" s="75"/>
      <c r="E9" s="71"/>
      <c r="F9" s="70"/>
      <c r="G9" s="70"/>
      <c r="H9" s="70"/>
      <c r="I9" s="70"/>
      <c r="J9" s="70"/>
      <c r="K9" s="70"/>
      <c r="L9" s="70"/>
      <c r="M9" s="70"/>
      <c r="N9" s="70"/>
      <c r="O9" s="13">
        <f t="shared" si="0"/>
        <v>100</v>
      </c>
      <c r="P9" s="8" t="str">
        <f t="shared" si="1"/>
        <v>CLIENTE FRACO</v>
      </c>
    </row>
    <row r="10" spans="1:16" x14ac:dyDescent="0.35">
      <c r="A10" s="11" t="s">
        <v>7</v>
      </c>
      <c r="B10" s="12" t="s">
        <v>92</v>
      </c>
      <c r="C10" s="69">
        <v>100</v>
      </c>
      <c r="D10" s="76"/>
      <c r="E10" s="71"/>
      <c r="F10" s="70"/>
      <c r="G10" s="70"/>
      <c r="H10" s="70"/>
      <c r="I10" s="70"/>
      <c r="J10" s="70"/>
      <c r="K10" s="70"/>
      <c r="L10" s="70"/>
      <c r="M10" s="70"/>
      <c r="N10" s="70"/>
      <c r="O10" s="13">
        <f t="shared" si="0"/>
        <v>100</v>
      </c>
      <c r="P10" s="8" t="str">
        <f t="shared" si="1"/>
        <v>CLIENTE FRACO</v>
      </c>
    </row>
    <row r="11" spans="1:16" x14ac:dyDescent="0.35">
      <c r="A11" s="11" t="s">
        <v>8</v>
      </c>
      <c r="B11" s="12" t="s">
        <v>93</v>
      </c>
      <c r="C11" s="69">
        <v>100</v>
      </c>
      <c r="D11" s="69"/>
      <c r="E11" s="69"/>
      <c r="F11" s="69"/>
      <c r="G11" s="69"/>
      <c r="H11" s="70"/>
      <c r="I11" s="70"/>
      <c r="J11" s="70"/>
      <c r="K11" s="70"/>
      <c r="L11" s="70"/>
      <c r="M11" s="70"/>
      <c r="N11" s="70"/>
      <c r="O11" s="13">
        <f t="shared" si="0"/>
        <v>100</v>
      </c>
      <c r="P11" s="8" t="str">
        <f t="shared" si="1"/>
        <v>CLIENTE FRACO</v>
      </c>
    </row>
    <row r="12" spans="1:16" x14ac:dyDescent="0.35">
      <c r="A12" s="11" t="s">
        <v>6</v>
      </c>
      <c r="B12" s="12" t="s">
        <v>94</v>
      </c>
      <c r="C12" s="69">
        <v>100</v>
      </c>
      <c r="D12" s="77"/>
      <c r="E12" s="77"/>
      <c r="F12" s="77"/>
      <c r="G12" s="77"/>
      <c r="H12" s="70"/>
      <c r="I12" s="70"/>
      <c r="J12" s="70"/>
      <c r="K12" s="70"/>
      <c r="L12" s="70"/>
      <c r="M12" s="70"/>
      <c r="N12" s="70"/>
      <c r="O12" s="13">
        <f t="shared" si="0"/>
        <v>100</v>
      </c>
      <c r="P12" s="8" t="str">
        <f t="shared" si="1"/>
        <v>CLIENTE FRACO</v>
      </c>
    </row>
    <row r="13" spans="1:16" x14ac:dyDescent="0.35">
      <c r="A13" s="11" t="s">
        <v>4</v>
      </c>
      <c r="B13" s="12" t="s">
        <v>95</v>
      </c>
      <c r="C13" s="69">
        <v>100</v>
      </c>
      <c r="D13" s="78"/>
      <c r="E13" s="78"/>
      <c r="F13" s="78"/>
      <c r="G13" s="78"/>
      <c r="H13" s="70"/>
      <c r="I13" s="70"/>
      <c r="J13" s="70"/>
      <c r="K13" s="70"/>
      <c r="L13" s="70"/>
      <c r="M13" s="70"/>
      <c r="N13" s="70"/>
      <c r="O13" s="13">
        <f t="shared" si="0"/>
        <v>100</v>
      </c>
      <c r="P13" s="8" t="str">
        <f t="shared" si="1"/>
        <v>CLIENTE FRACO</v>
      </c>
    </row>
    <row r="14" spans="1:16" s="14" customFormat="1" x14ac:dyDescent="0.35">
      <c r="A14" s="11" t="s">
        <v>7</v>
      </c>
      <c r="B14" s="12" t="s">
        <v>96</v>
      </c>
      <c r="C14" s="69">
        <v>100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13">
        <f t="shared" si="0"/>
        <v>100</v>
      </c>
      <c r="P14" s="8" t="str">
        <f t="shared" si="1"/>
        <v>CLIENTE FRACO</v>
      </c>
    </row>
    <row r="15" spans="1:16" x14ac:dyDescent="0.35">
      <c r="A15" s="11" t="s">
        <v>9</v>
      </c>
      <c r="B15" s="12" t="s">
        <v>97</v>
      </c>
      <c r="C15" s="69">
        <v>100</v>
      </c>
      <c r="D15" s="76"/>
      <c r="E15" s="79"/>
      <c r="F15" s="70"/>
      <c r="G15" s="70"/>
      <c r="H15" s="70"/>
      <c r="I15" s="70"/>
      <c r="J15" s="70"/>
      <c r="K15" s="70"/>
      <c r="L15" s="70"/>
      <c r="M15" s="70"/>
      <c r="N15" s="70"/>
      <c r="O15" s="13">
        <f t="shared" si="0"/>
        <v>100</v>
      </c>
      <c r="P15" s="8" t="str">
        <f t="shared" si="1"/>
        <v>CLIENTE FRACO</v>
      </c>
    </row>
    <row r="16" spans="1:16" x14ac:dyDescent="0.35">
      <c r="A16" s="11" t="s">
        <v>5</v>
      </c>
      <c r="B16" s="12" t="s">
        <v>98</v>
      </c>
      <c r="C16" s="69">
        <v>100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13">
        <f t="shared" si="0"/>
        <v>100</v>
      </c>
      <c r="P16" s="8" t="str">
        <f t="shared" si="1"/>
        <v>CLIENTE FRACO</v>
      </c>
    </row>
    <row r="17" spans="1:17" x14ac:dyDescent="0.35">
      <c r="A17" s="11" t="s">
        <v>49</v>
      </c>
      <c r="B17" s="12" t="s">
        <v>99</v>
      </c>
      <c r="C17" s="69">
        <v>100</v>
      </c>
      <c r="D17" s="77"/>
      <c r="E17" s="77"/>
      <c r="F17" s="77"/>
      <c r="G17" s="77"/>
      <c r="H17" s="70"/>
      <c r="I17" s="70"/>
      <c r="J17" s="70"/>
      <c r="K17" s="70"/>
      <c r="L17" s="70"/>
      <c r="M17" s="70"/>
      <c r="N17" s="70"/>
      <c r="O17" s="13">
        <f t="shared" si="0"/>
        <v>100</v>
      </c>
      <c r="P17" s="8" t="str">
        <f t="shared" si="1"/>
        <v>CLIENTE FRACO</v>
      </c>
    </row>
    <row r="18" spans="1:17" x14ac:dyDescent="0.35">
      <c r="A18" s="11" t="s">
        <v>7</v>
      </c>
      <c r="B18" s="12" t="s">
        <v>100</v>
      </c>
      <c r="C18" s="69">
        <v>100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13">
        <f t="shared" si="0"/>
        <v>100</v>
      </c>
      <c r="P18" s="8" t="str">
        <f t="shared" si="1"/>
        <v>CLIENTE FRACO</v>
      </c>
    </row>
    <row r="19" spans="1:17" x14ac:dyDescent="0.35">
      <c r="A19" s="11" t="s">
        <v>7</v>
      </c>
      <c r="B19" s="12" t="s">
        <v>101</v>
      </c>
      <c r="C19" s="69">
        <v>100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80"/>
      <c r="O19" s="13">
        <f t="shared" si="0"/>
        <v>100</v>
      </c>
      <c r="P19" s="8" t="str">
        <f t="shared" si="1"/>
        <v>CLIENTE FRACO</v>
      </c>
    </row>
    <row r="20" spans="1:17" x14ac:dyDescent="0.35">
      <c r="A20" s="11" t="s">
        <v>7</v>
      </c>
      <c r="B20" s="12" t="s">
        <v>102</v>
      </c>
      <c r="C20" s="69">
        <v>100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13">
        <f t="shared" si="0"/>
        <v>100</v>
      </c>
      <c r="P20" s="8" t="str">
        <f t="shared" si="1"/>
        <v>CLIENTE FRACO</v>
      </c>
    </row>
    <row r="21" spans="1:17" x14ac:dyDescent="0.35">
      <c r="A21" s="11" t="s">
        <v>54</v>
      </c>
      <c r="B21" s="12" t="s">
        <v>103</v>
      </c>
      <c r="C21" s="69">
        <v>100</v>
      </c>
      <c r="D21" s="77"/>
      <c r="E21" s="77"/>
      <c r="F21" s="77"/>
      <c r="G21" s="77"/>
      <c r="H21" s="77"/>
      <c r="I21" s="77"/>
      <c r="J21" s="81"/>
      <c r="K21" s="77"/>
      <c r="L21" s="77"/>
      <c r="M21" s="77"/>
      <c r="N21" s="77"/>
      <c r="O21" s="13">
        <f t="shared" si="0"/>
        <v>100</v>
      </c>
      <c r="P21" s="8" t="str">
        <f t="shared" si="1"/>
        <v>CLIENTE FRACO</v>
      </c>
    </row>
    <row r="22" spans="1:17" x14ac:dyDescent="0.35">
      <c r="A22" s="11" t="s">
        <v>69</v>
      </c>
      <c r="B22" s="12" t="s">
        <v>104</v>
      </c>
      <c r="C22" s="69">
        <v>100</v>
      </c>
      <c r="D22" s="77"/>
      <c r="E22" s="70"/>
      <c r="F22" s="70"/>
      <c r="G22" s="77"/>
      <c r="H22" s="77"/>
      <c r="I22" s="77"/>
      <c r="J22" s="77"/>
      <c r="K22" s="77"/>
      <c r="L22" s="77"/>
      <c r="M22" s="77"/>
      <c r="N22" s="77"/>
      <c r="O22" s="13">
        <f t="shared" si="0"/>
        <v>100</v>
      </c>
      <c r="P22" s="8" t="str">
        <f t="shared" si="1"/>
        <v>CLIENTE FRACO</v>
      </c>
    </row>
    <row r="23" spans="1:17" x14ac:dyDescent="0.35">
      <c r="A23" s="11" t="s">
        <v>56</v>
      </c>
      <c r="B23" s="12" t="s">
        <v>105</v>
      </c>
      <c r="C23" s="69">
        <v>100</v>
      </c>
      <c r="D23" s="77"/>
      <c r="E23" s="70"/>
      <c r="F23" s="70"/>
      <c r="G23" s="77"/>
      <c r="H23" s="77"/>
      <c r="I23" s="77"/>
      <c r="J23" s="77"/>
      <c r="K23" s="77"/>
      <c r="L23" s="77"/>
      <c r="M23" s="77"/>
      <c r="N23" s="77"/>
      <c r="O23" s="13">
        <f t="shared" si="0"/>
        <v>100</v>
      </c>
      <c r="P23" s="8" t="str">
        <f t="shared" si="1"/>
        <v>CLIENTE FRACO</v>
      </c>
    </row>
    <row r="24" spans="1:17" x14ac:dyDescent="0.35">
      <c r="A24" s="11"/>
      <c r="B24" s="12" t="s">
        <v>106</v>
      </c>
      <c r="C24" s="69">
        <v>100</v>
      </c>
      <c r="D24" s="77"/>
      <c r="E24" s="70"/>
      <c r="F24" s="70"/>
      <c r="G24" s="70"/>
      <c r="H24" s="70"/>
      <c r="I24" s="70"/>
      <c r="J24" s="70"/>
      <c r="K24" s="70"/>
      <c r="L24" s="70"/>
      <c r="M24" s="70"/>
      <c r="N24" s="77"/>
      <c r="O24" s="13">
        <f t="shared" si="0"/>
        <v>100</v>
      </c>
      <c r="P24" s="8" t="str">
        <f t="shared" si="1"/>
        <v>CLIENTE FRACO</v>
      </c>
    </row>
    <row r="25" spans="1:17" x14ac:dyDescent="0.35">
      <c r="A25" s="11" t="s">
        <v>7</v>
      </c>
      <c r="B25" s="12" t="s">
        <v>107</v>
      </c>
      <c r="C25" s="69">
        <v>100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13">
        <f t="shared" si="0"/>
        <v>100</v>
      </c>
      <c r="P25" s="8" t="str">
        <f t="shared" si="1"/>
        <v>CLIENTE FRACO</v>
      </c>
    </row>
    <row r="26" spans="1:17" x14ac:dyDescent="0.35">
      <c r="A26" s="11" t="s">
        <v>59</v>
      </c>
      <c r="B26" s="12" t="s">
        <v>108</v>
      </c>
      <c r="C26" s="69">
        <v>100</v>
      </c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13">
        <f t="shared" si="0"/>
        <v>100</v>
      </c>
      <c r="P26" s="8" t="str">
        <f t="shared" si="1"/>
        <v>CLIENTE FRACO</v>
      </c>
    </row>
    <row r="27" spans="1:17" x14ac:dyDescent="0.35">
      <c r="A27" s="11" t="s">
        <v>85</v>
      </c>
      <c r="B27" s="12" t="s">
        <v>109</v>
      </c>
      <c r="C27" s="69">
        <v>100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13">
        <f t="shared" si="0"/>
        <v>100</v>
      </c>
      <c r="P27" s="8" t="str">
        <f t="shared" si="1"/>
        <v>CLIENTE FRACO</v>
      </c>
    </row>
    <row r="28" spans="1:17" x14ac:dyDescent="0.35">
      <c r="A28" s="11" t="s">
        <v>55</v>
      </c>
      <c r="B28" s="12" t="s">
        <v>110</v>
      </c>
      <c r="C28" s="69">
        <v>100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13">
        <f t="shared" si="0"/>
        <v>100</v>
      </c>
      <c r="P28" s="8" t="str">
        <f t="shared" si="1"/>
        <v>CLIENTE FRACO</v>
      </c>
    </row>
    <row r="29" spans="1:17" x14ac:dyDescent="0.35">
      <c r="A29" s="11" t="s">
        <v>56</v>
      </c>
      <c r="B29" s="12" t="s">
        <v>111</v>
      </c>
      <c r="C29" s="69">
        <v>100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13">
        <f t="shared" si="0"/>
        <v>100</v>
      </c>
      <c r="P29" s="8" t="str">
        <f t="shared" si="1"/>
        <v>CLIENTE FRACO</v>
      </c>
    </row>
    <row r="30" spans="1:17" x14ac:dyDescent="0.35">
      <c r="A30" s="11" t="s">
        <v>10</v>
      </c>
      <c r="B30" s="12" t="s">
        <v>112</v>
      </c>
      <c r="C30" s="69">
        <v>100</v>
      </c>
      <c r="D30" s="73"/>
      <c r="E30" s="71"/>
      <c r="F30" s="71"/>
      <c r="G30" s="70"/>
      <c r="H30" s="70"/>
      <c r="I30" s="70"/>
      <c r="J30" s="70"/>
      <c r="K30" s="70"/>
      <c r="L30" s="70"/>
      <c r="M30" s="70"/>
      <c r="N30" s="70"/>
      <c r="O30" s="13">
        <f t="shared" si="0"/>
        <v>100</v>
      </c>
      <c r="P30" s="8" t="str">
        <f t="shared" si="1"/>
        <v>CLIENTE FRACO</v>
      </c>
    </row>
    <row r="31" spans="1:17" x14ac:dyDescent="0.35">
      <c r="A31" s="11" t="s">
        <v>6</v>
      </c>
      <c r="B31" s="12" t="s">
        <v>113</v>
      </c>
      <c r="C31" s="69">
        <v>100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13">
        <f t="shared" si="0"/>
        <v>100</v>
      </c>
      <c r="P31" s="8" t="str">
        <f t="shared" si="1"/>
        <v>CLIENTE FRACO</v>
      </c>
    </row>
    <row r="32" spans="1:17" x14ac:dyDescent="0.35">
      <c r="A32" s="3"/>
      <c r="B32" s="15" t="s">
        <v>11</v>
      </c>
      <c r="C32" s="112">
        <f>SUM(C3:C31)</f>
        <v>2900</v>
      </c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6">
        <f t="shared" si="0"/>
        <v>2900</v>
      </c>
      <c r="P32" s="17"/>
      <c r="Q32" s="17"/>
    </row>
    <row r="33" spans="1:16" x14ac:dyDescent="0.35">
      <c r="A33" s="3" t="s">
        <v>135</v>
      </c>
      <c r="B33" s="65" t="s">
        <v>12</v>
      </c>
      <c r="C33" s="66">
        <v>2900</v>
      </c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</row>
    <row r="34" spans="1:16" x14ac:dyDescent="0.35">
      <c r="A34" s="3"/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 t="s">
        <v>13</v>
      </c>
    </row>
    <row r="35" spans="1:16" x14ac:dyDescent="0.35">
      <c r="A35" s="3"/>
      <c r="B35" s="20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22">
        <f>AVERAGE(C3:N31)</f>
        <v>100</v>
      </c>
    </row>
    <row r="36" spans="1:16" x14ac:dyDescent="0.35">
      <c r="A36" s="3"/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6" x14ac:dyDescent="0.35">
      <c r="A37" s="3"/>
      <c r="B37" s="23" t="s">
        <v>14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P37" s="2" t="s">
        <v>48</v>
      </c>
    </row>
    <row r="38" spans="1:16" x14ac:dyDescent="0.35">
      <c r="A38" s="3"/>
      <c r="B38" s="25" t="s">
        <v>15</v>
      </c>
      <c r="C38" s="26"/>
      <c r="D38" s="26"/>
      <c r="E38" s="26"/>
      <c r="F38" s="26"/>
      <c r="G38" s="26"/>
    </row>
    <row r="39" spans="1:16" x14ac:dyDescent="0.35">
      <c r="A39" s="3"/>
      <c r="B39" s="27"/>
      <c r="C39" s="28" t="s">
        <v>114</v>
      </c>
      <c r="D39" s="28" t="s">
        <v>114</v>
      </c>
      <c r="E39" s="28" t="s">
        <v>114</v>
      </c>
      <c r="F39" s="28" t="s">
        <v>114</v>
      </c>
      <c r="G39" s="28"/>
      <c r="H39" s="29"/>
    </row>
    <row r="40" spans="1:16" x14ac:dyDescent="0.35">
      <c r="A40" s="3"/>
      <c r="B40" s="27"/>
      <c r="C40" s="82">
        <v>0</v>
      </c>
      <c r="D40" s="82">
        <v>0</v>
      </c>
      <c r="E40" s="82">
        <v>0</v>
      </c>
      <c r="F40" s="30"/>
      <c r="G40" s="30"/>
      <c r="H40" s="17"/>
    </row>
    <row r="41" spans="1:16" s="34" customFormat="1" x14ac:dyDescent="0.35">
      <c r="A41" s="31"/>
      <c r="B41" s="32"/>
      <c r="C41" s="33"/>
      <c r="D41" s="33"/>
      <c r="E41" s="33"/>
      <c r="F41" s="33"/>
      <c r="G41" s="33"/>
    </row>
    <row r="42" spans="1:16" x14ac:dyDescent="0.35">
      <c r="A42" s="31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1:16" x14ac:dyDescent="0.35">
      <c r="A43" s="3"/>
      <c r="B43" s="36" t="s">
        <v>16</v>
      </c>
      <c r="C43" s="37" t="s">
        <v>17</v>
      </c>
      <c r="D43" s="37" t="s">
        <v>18</v>
      </c>
      <c r="E43" s="37" t="s">
        <v>19</v>
      </c>
      <c r="F43" s="37" t="s">
        <v>20</v>
      </c>
      <c r="G43" s="37" t="s">
        <v>21</v>
      </c>
      <c r="H43" s="37" t="s">
        <v>22</v>
      </c>
      <c r="I43" s="37" t="s">
        <v>23</v>
      </c>
      <c r="J43" s="37" t="s">
        <v>24</v>
      </c>
      <c r="K43" s="37" t="s">
        <v>25</v>
      </c>
      <c r="L43" s="37" t="s">
        <v>26</v>
      </c>
      <c r="M43" s="37" t="s">
        <v>27</v>
      </c>
      <c r="N43" s="37" t="s">
        <v>28</v>
      </c>
      <c r="O43" s="51" t="s">
        <v>51</v>
      </c>
    </row>
    <row r="44" spans="1:16" x14ac:dyDescent="0.35">
      <c r="A44" s="3"/>
      <c r="B44" s="38" t="s">
        <v>29</v>
      </c>
      <c r="C44" s="84">
        <v>20</v>
      </c>
      <c r="D44" s="84"/>
      <c r="E44" s="84"/>
      <c r="F44" s="85"/>
      <c r="G44" s="85"/>
      <c r="H44" s="85"/>
      <c r="I44" s="85"/>
      <c r="J44" s="85"/>
      <c r="K44" s="86"/>
      <c r="L44" s="86"/>
      <c r="M44" s="86"/>
      <c r="N44" s="86"/>
      <c r="O44" s="56">
        <f>SUM(C44:N44)</f>
        <v>20</v>
      </c>
    </row>
    <row r="45" spans="1:16" x14ac:dyDescent="0.35">
      <c r="A45" s="3"/>
      <c r="B45" s="38" t="s">
        <v>30</v>
      </c>
      <c r="C45" s="84">
        <v>20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56">
        <f t="shared" ref="O45:O71" si="2">SUM(C45:N45)</f>
        <v>20</v>
      </c>
    </row>
    <row r="46" spans="1:16" x14ac:dyDescent="0.35">
      <c r="A46" s="3"/>
      <c r="B46" s="38" t="s">
        <v>31</v>
      </c>
      <c r="C46" s="84">
        <v>20</v>
      </c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56">
        <f>SUM(C46:N46)</f>
        <v>20</v>
      </c>
    </row>
    <row r="47" spans="1:16" x14ac:dyDescent="0.35">
      <c r="A47" s="3"/>
      <c r="B47" s="38" t="s">
        <v>32</v>
      </c>
      <c r="C47" s="84">
        <v>20</v>
      </c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56">
        <f t="shared" si="2"/>
        <v>20</v>
      </c>
    </row>
    <row r="48" spans="1:16" x14ac:dyDescent="0.35">
      <c r="A48" s="3"/>
      <c r="B48" s="38" t="s">
        <v>33</v>
      </c>
      <c r="C48" s="84">
        <v>20</v>
      </c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56">
        <f t="shared" si="2"/>
        <v>20</v>
      </c>
    </row>
    <row r="49" spans="1:15" x14ac:dyDescent="0.35">
      <c r="A49" s="3"/>
      <c r="B49" s="38" t="s">
        <v>34</v>
      </c>
      <c r="C49" s="84">
        <v>20</v>
      </c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56">
        <f t="shared" si="2"/>
        <v>20</v>
      </c>
    </row>
    <row r="50" spans="1:15" x14ac:dyDescent="0.35">
      <c r="A50" s="3"/>
      <c r="B50" s="38" t="s">
        <v>35</v>
      </c>
      <c r="C50" s="84">
        <v>20</v>
      </c>
      <c r="D50" s="87"/>
      <c r="E50" s="87"/>
      <c r="F50" s="87"/>
      <c r="G50" s="87"/>
      <c r="H50" s="87"/>
      <c r="I50" s="87"/>
      <c r="J50" s="87"/>
      <c r="K50" s="87"/>
      <c r="L50" s="86"/>
      <c r="M50" s="86"/>
      <c r="N50" s="86"/>
      <c r="O50" s="56">
        <f t="shared" si="2"/>
        <v>20</v>
      </c>
    </row>
    <row r="51" spans="1:15" x14ac:dyDescent="0.35">
      <c r="A51" s="3"/>
      <c r="B51" s="38" t="s">
        <v>36</v>
      </c>
      <c r="C51" s="84">
        <v>20</v>
      </c>
      <c r="D51" s="89"/>
      <c r="E51" s="89"/>
      <c r="F51" s="89"/>
      <c r="G51" s="89"/>
      <c r="H51" s="89"/>
      <c r="I51" s="89"/>
      <c r="J51" s="86"/>
      <c r="K51" s="90"/>
      <c r="L51" s="90"/>
      <c r="M51" s="90"/>
      <c r="N51" s="90"/>
      <c r="O51" s="56">
        <f t="shared" si="2"/>
        <v>20</v>
      </c>
    </row>
    <row r="52" spans="1:15" x14ac:dyDescent="0.35">
      <c r="A52" s="3"/>
      <c r="B52" s="39" t="s">
        <v>37</v>
      </c>
      <c r="C52" s="84">
        <v>20</v>
      </c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56">
        <f t="shared" si="2"/>
        <v>20</v>
      </c>
    </row>
    <row r="53" spans="1:15" x14ac:dyDescent="0.35">
      <c r="A53" s="3"/>
      <c r="B53" s="38" t="s">
        <v>126</v>
      </c>
      <c r="C53" s="84">
        <v>20</v>
      </c>
      <c r="D53" s="87"/>
      <c r="E53" s="87"/>
      <c r="F53" s="87"/>
      <c r="G53" s="87"/>
      <c r="H53" s="88"/>
      <c r="I53" s="88"/>
      <c r="J53" s="88"/>
      <c r="K53" s="91"/>
      <c r="L53" s="91"/>
      <c r="M53" s="91"/>
      <c r="N53" s="88"/>
      <c r="O53" s="56">
        <f t="shared" si="2"/>
        <v>20</v>
      </c>
    </row>
    <row r="54" spans="1:15" x14ac:dyDescent="0.35">
      <c r="A54" s="3"/>
      <c r="B54" s="38" t="s">
        <v>127</v>
      </c>
      <c r="C54" s="84">
        <v>20</v>
      </c>
      <c r="D54" s="93"/>
      <c r="E54" s="93"/>
      <c r="F54" s="93"/>
      <c r="G54" s="93"/>
      <c r="H54" s="93"/>
      <c r="I54" s="86"/>
      <c r="J54" s="86"/>
      <c r="K54" s="86"/>
      <c r="L54" s="86"/>
      <c r="M54" s="86"/>
      <c r="N54" s="91"/>
      <c r="O54" s="56">
        <f t="shared" si="2"/>
        <v>20</v>
      </c>
    </row>
    <row r="55" spans="1:15" x14ac:dyDescent="0.35">
      <c r="A55" s="3"/>
      <c r="B55" s="40" t="s">
        <v>128</v>
      </c>
      <c r="C55" s="84">
        <v>20</v>
      </c>
      <c r="D55" s="84"/>
      <c r="E55" s="84"/>
      <c r="F55" s="84"/>
      <c r="G55" s="84"/>
      <c r="H55" s="84"/>
      <c r="I55" s="84"/>
      <c r="J55" s="86"/>
      <c r="K55" s="86"/>
      <c r="L55" s="86"/>
      <c r="M55" s="86"/>
      <c r="N55" s="86"/>
      <c r="O55" s="56">
        <f t="shared" si="2"/>
        <v>20</v>
      </c>
    </row>
    <row r="56" spans="1:15" x14ac:dyDescent="0.35">
      <c r="A56" s="3"/>
      <c r="B56" s="40" t="s">
        <v>129</v>
      </c>
      <c r="C56" s="84">
        <v>20</v>
      </c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56">
        <f t="shared" si="2"/>
        <v>20</v>
      </c>
    </row>
    <row r="57" spans="1:15" x14ac:dyDescent="0.35">
      <c r="A57" s="3"/>
      <c r="B57" s="40" t="s">
        <v>38</v>
      </c>
      <c r="C57" s="84">
        <v>20</v>
      </c>
      <c r="D57" s="94"/>
      <c r="E57" s="88"/>
      <c r="F57" s="88"/>
      <c r="G57" s="88"/>
      <c r="H57" s="88"/>
      <c r="I57" s="88"/>
      <c r="J57" s="88"/>
      <c r="K57" s="91"/>
      <c r="L57" s="91"/>
      <c r="M57" s="91"/>
      <c r="N57" s="88"/>
      <c r="O57" s="56">
        <f t="shared" si="2"/>
        <v>20</v>
      </c>
    </row>
    <row r="58" spans="1:15" x14ac:dyDescent="0.35">
      <c r="A58" s="3"/>
      <c r="B58" s="41" t="s">
        <v>129</v>
      </c>
      <c r="C58" s="84">
        <v>20</v>
      </c>
      <c r="D58" s="86"/>
      <c r="E58" s="88"/>
      <c r="F58" s="88"/>
      <c r="G58" s="88"/>
      <c r="H58" s="88"/>
      <c r="I58" s="88"/>
      <c r="J58" s="88"/>
      <c r="K58" s="95"/>
      <c r="L58" s="91"/>
      <c r="M58" s="91"/>
      <c r="N58" s="88"/>
      <c r="O58" s="56">
        <f t="shared" si="2"/>
        <v>20</v>
      </c>
    </row>
    <row r="59" spans="1:15" x14ac:dyDescent="0.35">
      <c r="A59" s="3"/>
      <c r="B59" s="41" t="s">
        <v>130</v>
      </c>
      <c r="C59" s="84">
        <v>20</v>
      </c>
      <c r="D59" s="88"/>
      <c r="E59" s="96"/>
      <c r="F59" s="88"/>
      <c r="G59" s="88"/>
      <c r="H59" s="88"/>
      <c r="I59" s="88"/>
      <c r="J59" s="88"/>
      <c r="K59" s="95"/>
      <c r="L59" s="91"/>
      <c r="M59" s="91"/>
      <c r="N59" s="88"/>
      <c r="O59" s="56">
        <f t="shared" si="2"/>
        <v>20</v>
      </c>
    </row>
    <row r="60" spans="1:15" x14ac:dyDescent="0.35">
      <c r="A60" s="3"/>
      <c r="B60" s="41" t="s">
        <v>39</v>
      </c>
      <c r="C60" s="84">
        <v>20</v>
      </c>
      <c r="D60" s="88"/>
      <c r="E60" s="88"/>
      <c r="F60" s="88"/>
      <c r="G60" s="88"/>
      <c r="H60" s="88"/>
      <c r="I60" s="88"/>
      <c r="J60" s="88"/>
      <c r="K60" s="97"/>
      <c r="L60" s="91"/>
      <c r="M60" s="91"/>
      <c r="N60" s="88"/>
      <c r="O60" s="56">
        <f t="shared" si="2"/>
        <v>20</v>
      </c>
    </row>
    <row r="61" spans="1:15" x14ac:dyDescent="0.35">
      <c r="A61" s="3"/>
      <c r="B61" s="41" t="s">
        <v>131</v>
      </c>
      <c r="C61" s="84">
        <v>20</v>
      </c>
      <c r="D61" s="88"/>
      <c r="E61" s="91"/>
      <c r="F61" s="88"/>
      <c r="G61" s="88"/>
      <c r="H61" s="88"/>
      <c r="I61" s="88"/>
      <c r="J61" s="88"/>
      <c r="K61" s="91"/>
      <c r="L61" s="91"/>
      <c r="M61" s="91"/>
      <c r="N61" s="91"/>
      <c r="O61" s="56">
        <f t="shared" si="2"/>
        <v>20</v>
      </c>
    </row>
    <row r="62" spans="1:15" x14ac:dyDescent="0.35">
      <c r="A62" s="3"/>
      <c r="B62" s="41" t="s">
        <v>68</v>
      </c>
      <c r="C62" s="84">
        <v>20</v>
      </c>
      <c r="D62" s="88"/>
      <c r="E62" s="91"/>
      <c r="F62" s="88"/>
      <c r="G62" s="88"/>
      <c r="H62" s="86"/>
      <c r="I62" s="88"/>
      <c r="J62" s="88"/>
      <c r="K62" s="91"/>
      <c r="L62" s="91"/>
      <c r="M62" s="91"/>
      <c r="N62" s="91"/>
      <c r="O62" s="56">
        <f t="shared" si="2"/>
        <v>20</v>
      </c>
    </row>
    <row r="63" spans="1:15" x14ac:dyDescent="0.35">
      <c r="A63" s="3"/>
      <c r="B63" s="40" t="s">
        <v>132</v>
      </c>
      <c r="C63" s="84">
        <v>20</v>
      </c>
      <c r="D63" s="98"/>
      <c r="E63" s="98"/>
      <c r="F63" s="86"/>
      <c r="G63" s="86"/>
      <c r="H63" s="91"/>
      <c r="I63" s="91"/>
      <c r="J63" s="91"/>
      <c r="K63" s="86"/>
      <c r="L63" s="86"/>
      <c r="M63" s="91"/>
      <c r="N63" s="91"/>
      <c r="O63" s="56">
        <f t="shared" si="2"/>
        <v>20</v>
      </c>
    </row>
    <row r="64" spans="1:15" x14ac:dyDescent="0.35">
      <c r="A64" s="3"/>
      <c r="B64" s="40" t="s">
        <v>58</v>
      </c>
      <c r="C64" s="84">
        <v>20</v>
      </c>
      <c r="D64" s="91"/>
      <c r="E64" s="91"/>
      <c r="F64" s="91"/>
      <c r="G64" s="86"/>
      <c r="H64" s="91"/>
      <c r="I64" s="91"/>
      <c r="J64" s="91"/>
      <c r="K64" s="91"/>
      <c r="L64" s="91"/>
      <c r="M64" s="86"/>
      <c r="N64" s="91"/>
      <c r="O64" s="56">
        <f t="shared" si="2"/>
        <v>20</v>
      </c>
    </row>
    <row r="65" spans="1:17" x14ac:dyDescent="0.35">
      <c r="A65" s="3"/>
      <c r="B65" s="40" t="s">
        <v>129</v>
      </c>
      <c r="C65" s="84">
        <v>20</v>
      </c>
      <c r="D65" s="91"/>
      <c r="E65" s="91"/>
      <c r="F65" s="91"/>
      <c r="G65" s="86"/>
      <c r="H65" s="91"/>
      <c r="I65" s="91"/>
      <c r="J65" s="86"/>
      <c r="K65" s="86"/>
      <c r="L65" s="86"/>
      <c r="M65" s="86"/>
      <c r="N65" s="86"/>
      <c r="O65" s="56">
        <f t="shared" si="2"/>
        <v>20</v>
      </c>
    </row>
    <row r="66" spans="1:17" x14ac:dyDescent="0.35">
      <c r="A66" s="3"/>
      <c r="B66" s="40" t="s">
        <v>40</v>
      </c>
      <c r="C66" s="84">
        <v>20</v>
      </c>
      <c r="D66" s="91"/>
      <c r="E66" s="99"/>
      <c r="F66" s="99"/>
      <c r="G66" s="91"/>
      <c r="H66" s="91"/>
      <c r="I66" s="91"/>
      <c r="J66" s="91"/>
      <c r="K66" s="91"/>
      <c r="L66" s="91"/>
      <c r="M66" s="86"/>
      <c r="N66" s="91"/>
      <c r="O66" s="56">
        <f t="shared" si="2"/>
        <v>20</v>
      </c>
    </row>
    <row r="67" spans="1:17" x14ac:dyDescent="0.35">
      <c r="A67" s="3"/>
      <c r="B67" s="40" t="s">
        <v>133</v>
      </c>
      <c r="C67" s="84">
        <v>20</v>
      </c>
      <c r="D67" s="89"/>
      <c r="E67" s="86"/>
      <c r="F67" s="86"/>
      <c r="G67" s="91"/>
      <c r="H67" s="86"/>
      <c r="I67" s="86"/>
      <c r="J67" s="86"/>
      <c r="K67" s="86"/>
      <c r="L67" s="91"/>
      <c r="M67" s="91"/>
      <c r="N67" s="91"/>
      <c r="O67" s="56">
        <f t="shared" si="2"/>
        <v>20</v>
      </c>
    </row>
    <row r="68" spans="1:17" x14ac:dyDescent="0.35">
      <c r="A68" s="3"/>
      <c r="B68" s="40" t="s">
        <v>41</v>
      </c>
      <c r="C68" s="84">
        <v>20</v>
      </c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56">
        <f t="shared" si="2"/>
        <v>20</v>
      </c>
    </row>
    <row r="69" spans="1:17" x14ac:dyDescent="0.35">
      <c r="A69" s="3"/>
      <c r="B69" s="40" t="s">
        <v>134</v>
      </c>
      <c r="C69" s="84">
        <v>20</v>
      </c>
      <c r="D69" s="89"/>
      <c r="E69" s="91"/>
      <c r="F69" s="91"/>
      <c r="G69" s="91"/>
      <c r="H69" s="91"/>
      <c r="I69" s="91"/>
      <c r="J69" s="91"/>
      <c r="K69" s="86"/>
      <c r="L69" s="91"/>
      <c r="M69" s="91"/>
      <c r="N69" s="91"/>
      <c r="O69" s="56">
        <f t="shared" si="2"/>
        <v>20</v>
      </c>
    </row>
    <row r="70" spans="1:17" x14ac:dyDescent="0.35">
      <c r="A70" s="3"/>
      <c r="B70" s="40" t="s">
        <v>42</v>
      </c>
      <c r="C70" s="84">
        <v>20</v>
      </c>
      <c r="D70" s="86"/>
      <c r="E70" s="91"/>
      <c r="F70" s="86"/>
      <c r="G70" s="86"/>
      <c r="H70" s="91"/>
      <c r="I70" s="91"/>
      <c r="J70" s="91"/>
      <c r="K70" s="91"/>
      <c r="L70" s="91"/>
      <c r="M70" s="91"/>
      <c r="N70" s="91"/>
      <c r="O70" s="56">
        <f t="shared" si="2"/>
        <v>20</v>
      </c>
    </row>
    <row r="71" spans="1:17" s="46" customFormat="1" x14ac:dyDescent="0.35">
      <c r="A71" s="3"/>
      <c r="B71" s="43" t="s">
        <v>43</v>
      </c>
      <c r="C71" s="44">
        <f>SUM(C44:C70)</f>
        <v>540</v>
      </c>
      <c r="D71" s="45">
        <f t="shared" ref="D71:N71" si="3">SUM(D44:D70)</f>
        <v>0</v>
      </c>
      <c r="E71" s="45">
        <f t="shared" si="3"/>
        <v>0</v>
      </c>
      <c r="F71" s="45">
        <f t="shared" si="3"/>
        <v>0</v>
      </c>
      <c r="G71" s="45">
        <f t="shared" si="3"/>
        <v>0</v>
      </c>
      <c r="H71" s="45">
        <f t="shared" si="3"/>
        <v>0</v>
      </c>
      <c r="I71" s="45">
        <f t="shared" si="3"/>
        <v>0</v>
      </c>
      <c r="J71" s="45">
        <f t="shared" si="3"/>
        <v>0</v>
      </c>
      <c r="K71" s="45">
        <f t="shared" si="3"/>
        <v>0</v>
      </c>
      <c r="L71" s="45">
        <f t="shared" si="3"/>
        <v>0</v>
      </c>
      <c r="M71" s="45">
        <f t="shared" si="3"/>
        <v>0</v>
      </c>
      <c r="N71" s="45">
        <f t="shared" si="3"/>
        <v>0</v>
      </c>
      <c r="O71" s="57">
        <f t="shared" si="2"/>
        <v>540</v>
      </c>
    </row>
    <row r="72" spans="1:17" x14ac:dyDescent="0.35">
      <c r="A72" s="47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</row>
    <row r="73" spans="1:17" x14ac:dyDescent="0.35">
      <c r="A73" s="31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</row>
    <row r="74" spans="1:17" x14ac:dyDescent="0.35">
      <c r="A74" s="31"/>
      <c r="B74" s="26"/>
      <c r="C74" s="26"/>
      <c r="D74" s="26"/>
      <c r="E74" s="26"/>
      <c r="F74" s="26"/>
      <c r="G74" s="26"/>
    </row>
    <row r="75" spans="1:17" x14ac:dyDescent="0.35">
      <c r="A75" s="3" t="s">
        <v>120</v>
      </c>
      <c r="B75" s="47" t="s">
        <v>124</v>
      </c>
      <c r="C75" s="47"/>
      <c r="D75" s="47"/>
      <c r="E75" s="47"/>
      <c r="F75" s="47"/>
      <c r="G75" s="47"/>
      <c r="H75" s="2" t="s">
        <v>50</v>
      </c>
      <c r="I75" s="2" t="s">
        <v>115</v>
      </c>
      <c r="J75" s="2" t="s">
        <v>116</v>
      </c>
      <c r="K75" s="2" t="s">
        <v>117</v>
      </c>
      <c r="L75" s="2" t="s">
        <v>118</v>
      </c>
      <c r="M75" s="2" t="s">
        <v>119</v>
      </c>
      <c r="N75" s="88"/>
      <c r="O75" s="88"/>
      <c r="P75" s="88"/>
    </row>
    <row r="76" spans="1:17" x14ac:dyDescent="0.35">
      <c r="A76" s="103" t="s">
        <v>44</v>
      </c>
      <c r="B76" s="104" t="s">
        <v>45</v>
      </c>
      <c r="C76" s="104" t="s">
        <v>46</v>
      </c>
      <c r="D76" s="104" t="s">
        <v>123</v>
      </c>
      <c r="E76" s="104" t="s">
        <v>122</v>
      </c>
      <c r="F76" s="104" t="s">
        <v>121</v>
      </c>
      <c r="G76" s="104" t="s">
        <v>125</v>
      </c>
      <c r="H76" s="59"/>
      <c r="I76" s="58"/>
      <c r="J76" s="58"/>
      <c r="K76" s="58"/>
      <c r="L76" s="58"/>
      <c r="M76" s="100"/>
      <c r="N76" s="86"/>
      <c r="O76" s="88"/>
      <c r="P76" s="102"/>
      <c r="Q76" s="53"/>
    </row>
    <row r="77" spans="1:17" s="48" customFormat="1" x14ac:dyDescent="0.35">
      <c r="A77" s="60" t="s">
        <v>86</v>
      </c>
      <c r="B77" s="59"/>
      <c r="C77" s="62"/>
      <c r="D77" s="59"/>
      <c r="E77" s="59"/>
      <c r="F77" s="61"/>
      <c r="G77" s="83">
        <v>500</v>
      </c>
      <c r="H77" s="59"/>
      <c r="I77" s="58"/>
      <c r="J77" s="59"/>
      <c r="K77" s="58"/>
      <c r="L77" s="58"/>
      <c r="M77" s="100"/>
      <c r="N77" s="86"/>
      <c r="O77" s="88"/>
      <c r="P77" s="102"/>
      <c r="Q77" s="54"/>
    </row>
    <row r="78" spans="1:17" x14ac:dyDescent="0.35">
      <c r="A78" s="60" t="s">
        <v>87</v>
      </c>
      <c r="B78" s="59"/>
      <c r="C78" s="63"/>
      <c r="D78" s="59"/>
      <c r="E78" s="59"/>
      <c r="F78" s="59"/>
      <c r="G78" s="83">
        <v>500</v>
      </c>
      <c r="H78" s="59"/>
      <c r="I78" s="58"/>
      <c r="J78" s="58"/>
      <c r="K78" s="58"/>
      <c r="L78" s="58"/>
      <c r="M78" s="100"/>
      <c r="N78" s="86"/>
      <c r="O78" s="88"/>
      <c r="P78" s="102"/>
      <c r="Q78" s="52"/>
    </row>
    <row r="79" spans="1:17" x14ac:dyDescent="0.35">
      <c r="A79" s="60" t="s">
        <v>88</v>
      </c>
      <c r="B79" s="59"/>
      <c r="C79" s="61"/>
      <c r="D79" s="59"/>
      <c r="E79" s="59"/>
      <c r="F79" s="59"/>
      <c r="G79" s="83">
        <v>500</v>
      </c>
      <c r="H79" s="59"/>
      <c r="I79" s="58"/>
      <c r="J79" s="58"/>
      <c r="K79" s="58"/>
      <c r="L79" s="58"/>
      <c r="M79" s="101"/>
      <c r="N79" s="86"/>
      <c r="O79" s="88"/>
      <c r="P79" s="102"/>
      <c r="Q79" s="55"/>
    </row>
    <row r="80" spans="1:17" x14ac:dyDescent="0.35">
      <c r="A80" s="60" t="s">
        <v>89</v>
      </c>
      <c r="B80" s="59"/>
      <c r="C80" s="61"/>
      <c r="D80" s="59"/>
      <c r="E80" s="59"/>
      <c r="F80" s="59"/>
      <c r="G80" s="83">
        <v>500</v>
      </c>
      <c r="H80" s="59"/>
      <c r="I80" s="58"/>
      <c r="J80" s="59"/>
      <c r="K80" s="59"/>
      <c r="L80" s="59"/>
      <c r="M80" s="101"/>
      <c r="N80" s="88"/>
      <c r="O80" s="88"/>
      <c r="P80" s="102"/>
    </row>
    <row r="81" spans="1:16" x14ac:dyDescent="0.35">
      <c r="A81" s="60" t="s">
        <v>90</v>
      </c>
      <c r="B81" s="59"/>
      <c r="C81" s="61"/>
      <c r="D81" s="59"/>
      <c r="E81" s="59"/>
      <c r="F81" s="59"/>
      <c r="G81" s="83">
        <v>500</v>
      </c>
      <c r="H81" s="59"/>
      <c r="I81" s="59"/>
      <c r="J81" s="59"/>
      <c r="K81" s="59"/>
      <c r="L81" s="59"/>
      <c r="M81" s="101"/>
      <c r="N81" s="88"/>
      <c r="O81" s="88"/>
      <c r="P81" s="102"/>
    </row>
    <row r="82" spans="1:16" s="48" customFormat="1" x14ac:dyDescent="0.35">
      <c r="A82" s="60" t="s">
        <v>91</v>
      </c>
      <c r="B82" s="64"/>
      <c r="C82" s="61"/>
      <c r="D82" s="59"/>
      <c r="E82" s="59"/>
      <c r="F82" s="59"/>
      <c r="G82" s="83">
        <v>500</v>
      </c>
      <c r="H82" s="2"/>
      <c r="I82" s="2"/>
      <c r="J82" s="2"/>
      <c r="K82" s="2"/>
      <c r="L82" s="2"/>
      <c r="M82" s="2"/>
      <c r="N82" s="88"/>
      <c r="O82" s="88"/>
      <c r="P82" s="88"/>
    </row>
    <row r="83" spans="1:16" x14ac:dyDescent="0.35">
      <c r="A83" s="60" t="s">
        <v>92</v>
      </c>
      <c r="B83" s="59"/>
      <c r="C83" s="64"/>
      <c r="D83" s="59"/>
      <c r="E83" s="59"/>
      <c r="F83" s="59"/>
      <c r="G83" s="83">
        <v>500</v>
      </c>
    </row>
    <row r="84" spans="1:16" x14ac:dyDescent="0.35">
      <c r="A84" s="60" t="s">
        <v>93</v>
      </c>
      <c r="B84" s="59"/>
      <c r="C84" s="64"/>
      <c r="D84" s="59"/>
      <c r="E84" s="59"/>
      <c r="F84" s="59"/>
      <c r="G84" s="83">
        <v>500</v>
      </c>
    </row>
    <row r="85" spans="1:16" x14ac:dyDescent="0.35">
      <c r="A85" s="60" t="s">
        <v>94</v>
      </c>
      <c r="B85" s="59"/>
      <c r="C85" s="59"/>
      <c r="D85" s="59"/>
      <c r="E85" s="59"/>
      <c r="F85" s="59"/>
      <c r="G85" s="83">
        <v>500</v>
      </c>
    </row>
    <row r="86" spans="1:16" x14ac:dyDescent="0.35">
      <c r="A86" s="60" t="s">
        <v>95</v>
      </c>
      <c r="B86" s="59"/>
      <c r="C86" s="59"/>
      <c r="D86" s="59"/>
      <c r="E86" s="59"/>
      <c r="F86" s="59"/>
      <c r="G86" s="83">
        <v>500</v>
      </c>
    </row>
    <row r="87" spans="1:16" x14ac:dyDescent="0.35">
      <c r="A87" s="60" t="s">
        <v>96</v>
      </c>
      <c r="B87" s="59"/>
      <c r="C87" s="59"/>
      <c r="D87" s="59"/>
      <c r="E87" s="59"/>
      <c r="F87" s="59"/>
      <c r="G87" s="83">
        <v>500</v>
      </c>
    </row>
    <row r="88" spans="1:16" x14ac:dyDescent="0.35">
      <c r="A88" s="60" t="s">
        <v>97</v>
      </c>
      <c r="B88" s="59"/>
      <c r="C88" s="59"/>
      <c r="D88" s="59"/>
      <c r="E88" s="59"/>
      <c r="F88" s="59"/>
      <c r="G88" s="83">
        <v>500</v>
      </c>
    </row>
    <row r="89" spans="1:16" x14ac:dyDescent="0.35">
      <c r="A89" s="60" t="s">
        <v>98</v>
      </c>
      <c r="B89" s="26"/>
      <c r="C89" s="26"/>
      <c r="D89" s="26"/>
      <c r="E89" s="26"/>
      <c r="F89" s="26"/>
      <c r="G89" s="83">
        <v>500</v>
      </c>
    </row>
    <row r="90" spans="1:16" x14ac:dyDescent="0.35">
      <c r="A90" s="60" t="s">
        <v>99</v>
      </c>
      <c r="B90" s="26"/>
      <c r="C90" s="26"/>
      <c r="D90" s="26"/>
      <c r="E90" s="26"/>
      <c r="F90" s="26"/>
      <c r="G90" s="83">
        <v>500</v>
      </c>
    </row>
    <row r="91" spans="1:16" x14ac:dyDescent="0.35">
      <c r="A91" s="60" t="s">
        <v>100</v>
      </c>
      <c r="B91" s="26"/>
      <c r="C91" s="64"/>
      <c r="D91" s="26"/>
      <c r="E91" s="26"/>
      <c r="F91" s="26"/>
      <c r="G91" s="83">
        <v>500</v>
      </c>
    </row>
    <row r="92" spans="1:16" x14ac:dyDescent="0.35">
      <c r="A92" s="60" t="s">
        <v>101</v>
      </c>
      <c r="B92" s="26"/>
      <c r="C92" s="26"/>
      <c r="D92" s="26"/>
      <c r="E92" s="26"/>
      <c r="F92" s="26"/>
      <c r="G92" s="83">
        <v>500</v>
      </c>
    </row>
    <row r="93" spans="1:16" x14ac:dyDescent="0.35">
      <c r="A93" s="26"/>
      <c r="B93" s="26"/>
      <c r="C93" s="26"/>
      <c r="D93" s="26"/>
      <c r="E93" s="26"/>
      <c r="F93" s="26"/>
      <c r="G93" s="42"/>
    </row>
    <row r="94" spans="1:16" x14ac:dyDescent="0.35">
      <c r="A94" s="26"/>
      <c r="B94" s="26"/>
      <c r="C94" s="26"/>
      <c r="D94" s="26"/>
      <c r="E94" s="26"/>
      <c r="F94" s="26"/>
      <c r="G94" s="42"/>
    </row>
    <row r="95" spans="1:16" x14ac:dyDescent="0.35">
      <c r="A95" s="26"/>
      <c r="B95" s="26"/>
      <c r="C95" s="26"/>
      <c r="D95" s="26"/>
      <c r="E95" s="26"/>
      <c r="F95" s="26"/>
      <c r="G95" s="42"/>
    </row>
    <row r="96" spans="1:16" x14ac:dyDescent="0.35">
      <c r="A96" s="26"/>
      <c r="B96" s="26"/>
      <c r="C96" s="26"/>
      <c r="D96" s="26"/>
      <c r="E96" s="26"/>
      <c r="F96" s="26"/>
      <c r="G96" s="42"/>
      <c r="H96" s="49"/>
    </row>
    <row r="97" spans="1:7" x14ac:dyDescent="0.35">
      <c r="A97" s="3"/>
      <c r="B97" s="26"/>
      <c r="C97" s="26"/>
      <c r="D97" s="26"/>
      <c r="E97" s="26"/>
      <c r="F97" s="26"/>
      <c r="G97" s="26"/>
    </row>
    <row r="98" spans="1:7" x14ac:dyDescent="0.35">
      <c r="A98" s="3"/>
      <c r="B98" s="26"/>
      <c r="C98" s="26"/>
      <c r="D98" s="26"/>
      <c r="E98" s="26"/>
      <c r="F98" s="26"/>
      <c r="G98" s="26"/>
    </row>
    <row r="99" spans="1:7" x14ac:dyDescent="0.35">
      <c r="A99" s="3"/>
      <c r="B99" s="26"/>
      <c r="C99" s="26"/>
      <c r="D99" s="26"/>
      <c r="E99" s="26"/>
      <c r="F99" s="26"/>
      <c r="G99" s="26"/>
    </row>
    <row r="100" spans="1:7" ht="13.5" customHeight="1" x14ac:dyDescent="0.35">
      <c r="A100" s="3"/>
      <c r="B100" s="26"/>
      <c r="C100" s="26"/>
      <c r="D100" s="26"/>
      <c r="E100" s="26"/>
      <c r="F100" s="26"/>
      <c r="G100" s="26"/>
    </row>
    <row r="101" spans="1:7" x14ac:dyDescent="0.35">
      <c r="A101" s="3"/>
      <c r="B101" s="26"/>
      <c r="C101" s="26"/>
      <c r="D101" s="26"/>
      <c r="E101" s="26"/>
      <c r="F101" s="26"/>
      <c r="G101" s="26"/>
    </row>
    <row r="102" spans="1:7" x14ac:dyDescent="0.35">
      <c r="A102" s="3"/>
      <c r="B102" s="26"/>
      <c r="C102" s="26"/>
      <c r="D102" s="26"/>
      <c r="E102" s="26"/>
      <c r="F102" s="26"/>
      <c r="G102" s="26"/>
    </row>
    <row r="103" spans="1:7" x14ac:dyDescent="0.35">
      <c r="A103" s="3"/>
      <c r="B103" s="26"/>
      <c r="C103" s="26"/>
      <c r="D103" s="26"/>
      <c r="E103" s="26"/>
      <c r="F103" s="26"/>
      <c r="G103" s="26"/>
    </row>
    <row r="104" spans="1:7" x14ac:dyDescent="0.35">
      <c r="A104" s="3"/>
      <c r="B104" s="26"/>
      <c r="C104" s="26"/>
      <c r="D104" s="26"/>
      <c r="E104" s="26"/>
      <c r="F104" s="26"/>
      <c r="G104" s="26"/>
    </row>
    <row r="105" spans="1:7" x14ac:dyDescent="0.35">
      <c r="A105" s="3"/>
      <c r="B105" s="26"/>
      <c r="C105" s="26"/>
      <c r="D105" s="26"/>
      <c r="E105" s="26"/>
      <c r="F105" s="26"/>
      <c r="G105" s="26"/>
    </row>
    <row r="106" spans="1:7" x14ac:dyDescent="0.35">
      <c r="A106" s="3"/>
      <c r="B106" s="26"/>
      <c r="C106" s="26"/>
      <c r="D106" s="26"/>
      <c r="E106" s="26"/>
      <c r="F106" s="26"/>
      <c r="G106" s="26"/>
    </row>
    <row r="107" spans="1:7" x14ac:dyDescent="0.35">
      <c r="A107" s="3"/>
      <c r="B107" s="26"/>
      <c r="C107" s="26"/>
      <c r="D107" s="26"/>
      <c r="E107" s="26"/>
      <c r="F107" s="26"/>
      <c r="G107" s="26"/>
    </row>
    <row r="108" spans="1:7" x14ac:dyDescent="0.35">
      <c r="A108" s="3"/>
      <c r="B108" s="26"/>
      <c r="C108" s="26"/>
      <c r="D108" s="26"/>
      <c r="E108" s="26"/>
      <c r="F108" s="26"/>
      <c r="G108" s="30">
        <f>SUM(G77:G107)</f>
        <v>8000</v>
      </c>
    </row>
    <row r="109" spans="1:7" x14ac:dyDescent="0.35">
      <c r="A109" s="105" t="s">
        <v>47</v>
      </c>
    </row>
    <row r="110" spans="1:7" x14ac:dyDescent="0.35">
      <c r="A110" s="106"/>
      <c r="B110" s="107"/>
      <c r="C110" s="108"/>
      <c r="D110" s="108"/>
    </row>
    <row r="111" spans="1:7" x14ac:dyDescent="0.35">
      <c r="A111" s="106"/>
      <c r="B111" s="107"/>
      <c r="C111" s="108"/>
      <c r="D111" s="108"/>
    </row>
    <row r="112" spans="1:7" x14ac:dyDescent="0.35">
      <c r="A112" s="106"/>
      <c r="B112" s="107"/>
      <c r="C112" s="108"/>
      <c r="D112" s="108"/>
    </row>
    <row r="113" spans="1:4" x14ac:dyDescent="0.35">
      <c r="A113" s="106"/>
      <c r="B113" s="107"/>
      <c r="C113" s="108"/>
      <c r="D113" s="108"/>
    </row>
    <row r="114" spans="1:4" x14ac:dyDescent="0.35">
      <c r="A114" s="106"/>
      <c r="B114" s="107"/>
      <c r="C114" s="108"/>
      <c r="D114" s="109"/>
    </row>
    <row r="115" spans="1:4" x14ac:dyDescent="0.35">
      <c r="A115" s="106"/>
      <c r="B115" s="110"/>
      <c r="C115" s="108"/>
      <c r="D115" s="111"/>
    </row>
    <row r="116" spans="1:4" x14ac:dyDescent="0.35">
      <c r="A116" s="106"/>
      <c r="B116" s="107"/>
      <c r="C116" s="108"/>
      <c r="D116" s="107"/>
    </row>
    <row r="117" spans="1:4" x14ac:dyDescent="0.35">
      <c r="A117" s="106"/>
      <c r="B117" s="108"/>
      <c r="C117" s="108"/>
      <c r="D117" s="108"/>
    </row>
    <row r="118" spans="1:4" x14ac:dyDescent="0.35">
      <c r="A118" s="106"/>
      <c r="B118" s="107"/>
      <c r="C118" s="108"/>
      <c r="D118" s="108"/>
    </row>
    <row r="119" spans="1:4" x14ac:dyDescent="0.35">
      <c r="A119" s="106"/>
      <c r="B119" s="107"/>
      <c r="C119" s="108"/>
      <c r="D119" s="108"/>
    </row>
    <row r="120" spans="1:4" x14ac:dyDescent="0.35">
      <c r="A120" s="106"/>
      <c r="B120" s="108"/>
      <c r="C120" s="108"/>
      <c r="D120" s="108"/>
    </row>
  </sheetData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N8" sqref="N8"/>
    </sheetView>
  </sheetViews>
  <sheetFormatPr defaultRowHeight="15" x14ac:dyDescent="0.25"/>
  <cols>
    <col min="1" max="1" width="18.28515625" customWidth="1"/>
    <col min="2" max="2" width="26.140625" style="67" customWidth="1"/>
    <col min="3" max="3" width="19.5703125" customWidth="1"/>
    <col min="4" max="12" width="11.140625" customWidth="1"/>
    <col min="13" max="16" width="12.140625" customWidth="1"/>
  </cols>
  <sheetData>
    <row r="1" spans="1:16" x14ac:dyDescent="0.25">
      <c r="A1" t="s">
        <v>60</v>
      </c>
      <c r="B1" s="67" t="s">
        <v>71</v>
      </c>
      <c r="C1" t="s">
        <v>70</v>
      </c>
      <c r="D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77</v>
      </c>
      <c r="J1" t="s">
        <v>78</v>
      </c>
      <c r="K1" t="s">
        <v>79</v>
      </c>
      <c r="L1" t="s">
        <v>80</v>
      </c>
      <c r="M1" t="s">
        <v>81</v>
      </c>
      <c r="N1" t="s">
        <v>82</v>
      </c>
      <c r="O1" t="s">
        <v>83</v>
      </c>
      <c r="P1" t="s">
        <v>84</v>
      </c>
    </row>
    <row r="2" spans="1:16" x14ac:dyDescent="0.25">
      <c r="A2" t="s">
        <v>61</v>
      </c>
      <c r="B2" s="67">
        <f>Plan1!C33</f>
        <v>2900</v>
      </c>
      <c r="C2">
        <f>Plan1!C71</f>
        <v>540</v>
      </c>
    </row>
    <row r="3" spans="1:16" x14ac:dyDescent="0.25">
      <c r="A3" t="s">
        <v>18</v>
      </c>
      <c r="B3" s="67">
        <f>Plan1!D33</f>
        <v>0</v>
      </c>
      <c r="C3" s="50">
        <f>Plan1!D71</f>
        <v>0</v>
      </c>
    </row>
    <row r="4" spans="1:16" x14ac:dyDescent="0.25">
      <c r="A4" t="s">
        <v>62</v>
      </c>
      <c r="B4" s="67">
        <f>Plan1!E33</f>
        <v>0</v>
      </c>
      <c r="C4" s="50">
        <f>Plan1!E71</f>
        <v>0</v>
      </c>
    </row>
    <row r="5" spans="1:16" x14ac:dyDescent="0.25">
      <c r="A5" t="s">
        <v>20</v>
      </c>
      <c r="B5" s="68">
        <f>Plan1!F33</f>
        <v>0</v>
      </c>
      <c r="C5" s="50">
        <f>Plan1!F71</f>
        <v>0</v>
      </c>
    </row>
    <row r="6" spans="1:16" x14ac:dyDescent="0.25">
      <c r="A6" t="s">
        <v>21</v>
      </c>
      <c r="B6" s="67">
        <f>Plan1!G33</f>
        <v>0</v>
      </c>
      <c r="C6" s="50">
        <f>Plan1!G71</f>
        <v>0</v>
      </c>
    </row>
    <row r="7" spans="1:16" x14ac:dyDescent="0.25">
      <c r="A7" t="s">
        <v>63</v>
      </c>
      <c r="B7" s="67">
        <f>Plan1!H33</f>
        <v>0</v>
      </c>
      <c r="C7" s="50">
        <f>Plan1!H71</f>
        <v>0</v>
      </c>
    </row>
    <row r="8" spans="1:16" x14ac:dyDescent="0.25">
      <c r="A8" t="s">
        <v>64</v>
      </c>
      <c r="B8" s="67">
        <f>Plan1!I33</f>
        <v>0</v>
      </c>
      <c r="C8" s="50">
        <f>Plan1!I71</f>
        <v>0</v>
      </c>
    </row>
    <row r="9" spans="1:16" x14ac:dyDescent="0.25">
      <c r="A9" t="s">
        <v>24</v>
      </c>
      <c r="B9" s="67">
        <f>Plan1!J33</f>
        <v>0</v>
      </c>
      <c r="C9" s="50">
        <f>Plan1!J71</f>
        <v>0</v>
      </c>
    </row>
    <row r="10" spans="1:16" x14ac:dyDescent="0.25">
      <c r="A10" t="s">
        <v>25</v>
      </c>
      <c r="B10" s="67">
        <f>Plan1!K33</f>
        <v>0</v>
      </c>
      <c r="C10" s="50">
        <f>Plan1!K71</f>
        <v>0</v>
      </c>
    </row>
    <row r="11" spans="1:16" x14ac:dyDescent="0.25">
      <c r="A11" t="s">
        <v>65</v>
      </c>
      <c r="B11" s="67">
        <f>Plan1!L33</f>
        <v>0</v>
      </c>
      <c r="C11" s="50">
        <f>Plan1!L71</f>
        <v>0</v>
      </c>
    </row>
    <row r="12" spans="1:16" x14ac:dyDescent="0.25">
      <c r="A12" t="s">
        <v>66</v>
      </c>
      <c r="B12" s="67">
        <f>Plan1!M33</f>
        <v>0</v>
      </c>
      <c r="C12" s="50">
        <f>Plan1!M71</f>
        <v>0</v>
      </c>
    </row>
    <row r="13" spans="1:16" x14ac:dyDescent="0.25">
      <c r="A13" t="s">
        <v>67</v>
      </c>
      <c r="B13" s="67">
        <f>Plan1!N33</f>
        <v>0</v>
      </c>
      <c r="C13" s="50">
        <f>Plan1!N71</f>
        <v>0</v>
      </c>
    </row>
  </sheetData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48305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Estevan Matheus</dc:creator>
  <dc:description/>
  <cp:lastModifiedBy>User</cp:lastModifiedBy>
  <cp:revision>159</cp:revision>
  <cp:lastPrinted>2013-09-30T15:59:28Z</cp:lastPrinted>
  <dcterms:created xsi:type="dcterms:W3CDTF">2012-12-06T14:15:33Z</dcterms:created>
  <dcterms:modified xsi:type="dcterms:W3CDTF">2021-03-30T21:15:05Z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