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16380" windowHeight="8190" tabRatio="862"/>
  </bookViews>
  <sheets>
    <sheet name="Receita e Despesa" sheetId="1" r:id="rId1"/>
    <sheet name="Gráfico de receita e despesa" sheetId="5" r:id="rId2"/>
  </sheets>
  <calcPr calcId="152511"/>
</workbook>
</file>

<file path=xl/calcChain.xml><?xml version="1.0" encoding="utf-8"?>
<calcChain xmlns="http://schemas.openxmlformats.org/spreadsheetml/2006/main">
  <c r="P25" i="1" l="1"/>
  <c r="O25" i="1"/>
  <c r="D62" i="1"/>
  <c r="O38" i="1"/>
  <c r="N29" i="1" l="1"/>
  <c r="M29" i="1"/>
  <c r="L29" i="1"/>
  <c r="K29" i="1"/>
  <c r="J29" i="1"/>
  <c r="I29" i="1"/>
  <c r="H29" i="1"/>
  <c r="G29" i="1"/>
  <c r="F29" i="1"/>
  <c r="E29" i="1"/>
  <c r="C29" i="1"/>
  <c r="D29" i="1"/>
  <c r="O5" i="1" l="1"/>
  <c r="P5" i="1" s="1"/>
  <c r="O11" i="1"/>
  <c r="P11" i="1" s="1"/>
  <c r="O12" i="1"/>
  <c r="P12" i="1" s="1"/>
  <c r="O13" i="1"/>
  <c r="P13" i="1" s="1"/>
  <c r="O28" i="1" l="1"/>
  <c r="P28" i="1" s="1"/>
  <c r="O7" i="1"/>
  <c r="P7" i="1" s="1"/>
  <c r="O4" i="1"/>
  <c r="O6" i="1" l="1"/>
  <c r="P6" i="1" s="1"/>
  <c r="O24" i="1" l="1"/>
  <c r="P24" i="1" s="1"/>
  <c r="O26" i="1"/>
  <c r="P26" i="1" s="1"/>
  <c r="O17" i="1" l="1"/>
  <c r="P17" i="1" s="1"/>
  <c r="O22" i="1" l="1"/>
  <c r="P22" i="1" s="1"/>
  <c r="O18" i="1"/>
  <c r="P18" i="1" s="1"/>
  <c r="O57" i="1"/>
  <c r="O21" i="1" l="1"/>
  <c r="P21" i="1" s="1"/>
  <c r="O55" i="1" l="1"/>
  <c r="O52" i="1" l="1"/>
  <c r="C62" i="1" l="1"/>
  <c r="C2" i="5" s="1"/>
  <c r="B13" i="5"/>
  <c r="B12" i="5"/>
  <c r="B11" i="5"/>
  <c r="B10" i="5"/>
  <c r="B9" i="5"/>
  <c r="B8" i="5"/>
  <c r="B7" i="5"/>
  <c r="B6" i="5"/>
  <c r="B5" i="5"/>
  <c r="B4" i="5"/>
  <c r="B3" i="5"/>
  <c r="B2" i="5"/>
  <c r="O20" i="1" l="1"/>
  <c r="P20" i="1" s="1"/>
  <c r="O19" i="1" l="1"/>
  <c r="P19" i="1" s="1"/>
  <c r="O50" i="1" l="1"/>
  <c r="P4" i="1" l="1"/>
  <c r="O39" i="1" l="1"/>
  <c r="O40" i="1"/>
  <c r="O41" i="1"/>
  <c r="O42" i="1"/>
  <c r="O43" i="1"/>
  <c r="O44" i="1"/>
  <c r="O45" i="1"/>
  <c r="O46" i="1"/>
  <c r="O47" i="1"/>
  <c r="O48" i="1"/>
  <c r="O49" i="1"/>
  <c r="O51" i="1"/>
  <c r="O53" i="1"/>
  <c r="O54" i="1"/>
  <c r="O56" i="1"/>
  <c r="O58" i="1"/>
  <c r="O59" i="1"/>
  <c r="O60" i="1"/>
  <c r="O61" i="1"/>
  <c r="O23" i="1" l="1"/>
  <c r="P23" i="1" s="1"/>
  <c r="O16" i="1" l="1"/>
  <c r="P16" i="1" s="1"/>
  <c r="G99" i="1"/>
  <c r="C13" i="5"/>
  <c r="M62" i="1"/>
  <c r="C12" i="5" s="1"/>
  <c r="L62" i="1"/>
  <c r="C11" i="5" s="1"/>
  <c r="K62" i="1"/>
  <c r="C10" i="5" s="1"/>
  <c r="J62" i="1"/>
  <c r="C9" i="5" s="1"/>
  <c r="I62" i="1"/>
  <c r="C8" i="5" s="1"/>
  <c r="H62" i="1"/>
  <c r="C7" i="5" s="1"/>
  <c r="G62" i="1"/>
  <c r="C6" i="5" s="1"/>
  <c r="F62" i="1"/>
  <c r="C5" i="5" s="1"/>
  <c r="E62" i="1"/>
  <c r="C4" i="5" s="1"/>
  <c r="C3" i="5"/>
  <c r="O27" i="1"/>
  <c r="P27" i="1" s="1"/>
  <c r="O15" i="1"/>
  <c r="P15" i="1" s="1"/>
  <c r="O14" i="1"/>
  <c r="P14" i="1" s="1"/>
  <c r="O10" i="1"/>
  <c r="P10" i="1" s="1"/>
  <c r="O9" i="1"/>
  <c r="P9" i="1" s="1"/>
  <c r="O8" i="1"/>
  <c r="P8" i="1" s="1"/>
  <c r="O62" i="1" l="1"/>
  <c r="O29" i="1"/>
  <c r="P29" i="1" s="1"/>
</calcChain>
</file>

<file path=xl/comments1.xml><?xml version="1.0" encoding="utf-8"?>
<comments xmlns="http://schemas.openxmlformats.org/spreadsheetml/2006/main">
  <authors>
    <author>User</author>
  </authors>
  <commentList>
    <comment ref="E34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DAYANE</t>
        </r>
      </text>
    </comment>
    <comment ref="B43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Anjo esta pagando</t>
        </r>
      </text>
    </comment>
    <comment ref="M52" authorId="0" shapeId="0">
      <text>
        <r>
          <rPr>
            <b/>
            <sz val="9"/>
            <color indexed="81"/>
            <rFont val="Segoe UI"/>
            <charset val="1"/>
          </rPr>
          <t>User:</t>
        </r>
        <r>
          <rPr>
            <sz val="9"/>
            <color indexed="81"/>
            <rFont val="Segoe UI"/>
            <charset val="1"/>
          </rPr>
          <t xml:space="preserve">
INVENTOU DESCULPAS PARA COBRAR A MAIS NOS HONORÁRIOS .. Mesmo eu dando suporte ..inventou declarações a mais</t>
        </r>
      </text>
    </comment>
    <comment ref="B53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6"/>
            <color indexed="81"/>
            <rFont val="Segoe UI"/>
            <family val="2"/>
          </rPr>
          <t>Verificar fluxo de 2018   500 de divida</t>
        </r>
      </text>
    </comment>
  </commentList>
</comments>
</file>

<file path=xl/sharedStrings.xml><?xml version="1.0" encoding="utf-8"?>
<sst xmlns="http://schemas.openxmlformats.org/spreadsheetml/2006/main" count="161" uniqueCount="117">
  <si>
    <t>Data de Pagamentro</t>
  </si>
  <si>
    <t>Clientes</t>
  </si>
  <si>
    <t>Total Ano</t>
  </si>
  <si>
    <t xml:space="preserve">Sub total </t>
  </si>
  <si>
    <t>Faturamento Total mês</t>
  </si>
  <si>
    <t>Devedores</t>
  </si>
  <si>
    <t>Contas casa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</si>
  <si>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</si>
  <si>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</si>
  <si>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</si>
  <si>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</si>
  <si>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</si>
  <si>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</si>
  <si>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</si>
  <si>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</si>
  <si>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</si>
  <si>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</si>
  <si>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</si>
  <si>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</si>
  <si>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Luz</t>
  </si>
  <si>
    <t>Agua</t>
  </si>
  <si>
    <t>Internet</t>
  </si>
  <si>
    <t>Seguro Carro</t>
  </si>
  <si>
    <t>Condominio</t>
  </si>
  <si>
    <t>iptu</t>
  </si>
  <si>
    <t>crp</t>
  </si>
  <si>
    <t>hostnet</t>
  </si>
  <si>
    <t>Locaweb</t>
  </si>
  <si>
    <t>Licenciamento</t>
  </si>
  <si>
    <t>jardineiro</t>
  </si>
  <si>
    <t>Total</t>
  </si>
  <si>
    <t>upwebsites</t>
  </si>
  <si>
    <t xml:space="preserve">Estratégia comercial </t>
  </si>
  <si>
    <t>Google Adword /bing</t>
  </si>
  <si>
    <t>Indicação</t>
  </si>
  <si>
    <t>Divi</t>
  </si>
  <si>
    <t xml:space="preserve">Em Bancos </t>
  </si>
  <si>
    <t>faruramento  até</t>
  </si>
  <si>
    <t>Investimentos Virtuais</t>
  </si>
  <si>
    <t>Receita</t>
  </si>
  <si>
    <t>Total por conta</t>
  </si>
  <si>
    <t>Receita Extra</t>
  </si>
  <si>
    <t>Dominios Investomento</t>
  </si>
  <si>
    <t>Mês</t>
  </si>
  <si>
    <t xml:space="preserve">Janeiro </t>
  </si>
  <si>
    <t>março</t>
  </si>
  <si>
    <t>junho</t>
  </si>
  <si>
    <t>julho</t>
  </si>
  <si>
    <t>outubro</t>
  </si>
  <si>
    <t>novembro</t>
  </si>
  <si>
    <t xml:space="preserve">Dezembro </t>
  </si>
  <si>
    <t>Despesas Fixas</t>
  </si>
  <si>
    <t>Valor Receita</t>
  </si>
  <si>
    <t>Colunas1</t>
  </si>
  <si>
    <t>Colunas2</t>
  </si>
  <si>
    <t>Colunas3</t>
  </si>
  <si>
    <t>Colunas4</t>
  </si>
  <si>
    <t>Colunas5</t>
  </si>
  <si>
    <t>Colunas6</t>
  </si>
  <si>
    <t>Colunas7</t>
  </si>
  <si>
    <t>Colunas8</t>
  </si>
  <si>
    <t>Colunas9</t>
  </si>
  <si>
    <t>Colunas10</t>
  </si>
  <si>
    <t>Colunas11</t>
  </si>
  <si>
    <t>Colunas12</t>
  </si>
  <si>
    <t>Colunas13</t>
  </si>
  <si>
    <t>king host</t>
  </si>
  <si>
    <t>IPVA</t>
  </si>
  <si>
    <t>Contador</t>
  </si>
  <si>
    <t>Tarifabancos</t>
  </si>
  <si>
    <t>Tipo</t>
  </si>
  <si>
    <t>imposto inss</t>
  </si>
  <si>
    <t>Imposto Simples</t>
  </si>
  <si>
    <t>DPVAT 2022</t>
  </si>
  <si>
    <t>Dayane</t>
  </si>
  <si>
    <t>facebook</t>
  </si>
  <si>
    <t>Terra/Ads</t>
  </si>
  <si>
    <t>Links</t>
  </si>
  <si>
    <t>Cartão de credito nubank</t>
  </si>
  <si>
    <t>Dra Paula</t>
  </si>
  <si>
    <t>Divida União</t>
  </si>
  <si>
    <t>x</t>
  </si>
  <si>
    <t>Fluxo de caixa UPWEBSITES 2024</t>
  </si>
  <si>
    <t>Telefone / celulares</t>
  </si>
  <si>
    <t>Total real na Mão</t>
  </si>
  <si>
    <t>Carrefour</t>
  </si>
  <si>
    <t>Ana Alcantara</t>
  </si>
  <si>
    <t>Cliente 1</t>
  </si>
  <si>
    <t>Cliente 2</t>
  </si>
  <si>
    <t>Cliente 3</t>
  </si>
  <si>
    <t>Cliente 4</t>
  </si>
  <si>
    <t>Cliente 5</t>
  </si>
  <si>
    <t>Cliente 6</t>
  </si>
  <si>
    <t>Cliente 7</t>
  </si>
  <si>
    <t>Cliente 8</t>
  </si>
  <si>
    <t>Cliente 9</t>
  </si>
  <si>
    <t>Cliente 10</t>
  </si>
  <si>
    <t>Cliente 11</t>
  </si>
  <si>
    <t>Cliente 12</t>
  </si>
  <si>
    <t>Cliente 13</t>
  </si>
  <si>
    <t>Cliente 14</t>
  </si>
  <si>
    <t>Cliente 15</t>
  </si>
  <si>
    <t>Cliente 16</t>
  </si>
  <si>
    <t>Cliente 17</t>
  </si>
  <si>
    <t>Cliente 18</t>
  </si>
  <si>
    <t>Cliente 19</t>
  </si>
  <si>
    <t>Cliente 20</t>
  </si>
  <si>
    <t>Cliente 21</t>
  </si>
  <si>
    <t>Cliente 22</t>
  </si>
  <si>
    <t>Cliente 23</t>
  </si>
  <si>
    <t>Cliente 24</t>
  </si>
  <si>
    <t>Cliente 25</t>
  </si>
  <si>
    <t xml:space="preserve"> Preenchimento manual</t>
  </si>
  <si>
    <t xml:space="preserve">Caixa </t>
  </si>
  <si>
    <t>Nome Banco</t>
  </si>
  <si>
    <t xml:space="preserve">Pagamento dia </t>
  </si>
  <si>
    <t>Objetivo/ano 50.000,00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</si>
</sst>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R$&quot;\ #,##0;[Red]\-&quot;R$&quot;\ #,##0"/>
    <numFmt numFmtId="44" formatCode="_-&quot;R$&quot;\ * #,##0.00_-;\-&quot;R$&quot;\ * #,##0.00_-;_-&quot;R$&quot;\ * &quot;-&quot;??_-;_-@_-"/>
    <numFmt numFmtId="164" formatCode="d/m/yyyy"/>
    <numFmt numFmtId="165" formatCode="[$R$-416]\ #,##0.00;[Red]\-[$R$-416]\ #,##0.00"/>
    <numFmt numFmtId="167" formatCode="_-&quot;R$&quot;\ * #,##0.0000_-;\-&quot;R$&quot;\ * #,##0.0000_-;_-&quot;R$&quot;\ * &quot;-&quot;??_-;_-@_-"/>
    <numFmt numFmtId="168" formatCode="&quot;R$&quot;\ #,##0.00"/>
  </numFmts>
  <fonts count="14" x14ac:knownFonts="1">
    <font>
      <sz val="11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color rgb="FFFFFFFF"/>
      <name val="Calibri"/>
      <family val="2"/>
      <charset val="1"/>
    </font>
    <font>
      <sz val="16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6"/>
      <color rgb="FFFF0000"/>
      <name val="Calibri"/>
      <family val="2"/>
      <charset val="1"/>
    </font>
    <font>
      <sz val="16"/>
      <color rgb="FFFF0000"/>
      <name val="Calibri"/>
      <family val="2"/>
    </font>
    <font>
      <sz val="16"/>
      <color indexed="81"/>
      <name val="Segoe UI"/>
      <family val="2"/>
    </font>
    <font>
      <sz val="16"/>
      <color theme="0" tint="-0.499984740745262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6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rgb="FFDDD9C3"/>
        <bgColor rgb="FFDDDDDD"/>
      </patternFill>
    </fill>
    <fill>
      <patternFill patternType="solid">
        <fgColor rgb="FFDDDDDD"/>
        <bgColor rgb="FFDDD9C3"/>
      </patternFill>
    </fill>
    <fill>
      <patternFill patternType="solid">
        <fgColor rgb="FF666666"/>
        <bgColor rgb="FF808080"/>
      </patternFill>
    </fill>
    <fill>
      <patternFill patternType="solid">
        <fgColor rgb="FF808080"/>
        <bgColor rgb="FF999999"/>
      </patternFill>
    </fill>
    <fill>
      <patternFill patternType="solid">
        <fgColor rgb="FFFF0000"/>
        <bgColor rgb="FFCC0000"/>
      </patternFill>
    </fill>
    <fill>
      <patternFill patternType="solid">
        <fgColor rgb="FFFFC000"/>
        <bgColor rgb="FFFF950E"/>
      </patternFill>
    </fill>
    <fill>
      <patternFill patternType="solid">
        <fgColor rgb="FFC3D69B"/>
        <bgColor rgb="FFD7E4BD"/>
      </patternFill>
    </fill>
    <fill>
      <patternFill patternType="solid">
        <fgColor rgb="FF262626"/>
        <bgColor rgb="FF17375E"/>
      </patternFill>
    </fill>
    <fill>
      <patternFill patternType="solid">
        <fgColor rgb="FFB3A2C7"/>
        <bgColor rgb="FFA6A6A6"/>
      </patternFill>
    </fill>
    <fill>
      <patternFill patternType="solid">
        <fgColor rgb="FFC6D9F1"/>
        <bgColor rgb="FFB9CDE5"/>
      </patternFill>
    </fill>
    <fill>
      <patternFill patternType="solid">
        <fgColor rgb="FFB9CDE5"/>
        <bgColor rgb="FFC6D9F1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C00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rgb="FFB2B2B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theme="4" tint="-0.249977111117893"/>
        <bgColor rgb="FFDDDDDD"/>
      </patternFill>
    </fill>
    <fill>
      <patternFill patternType="solid">
        <fgColor theme="4" tint="0.59999389629810485"/>
        <bgColor rgb="FFDDD9C3"/>
      </patternFill>
    </fill>
    <fill>
      <patternFill patternType="solid">
        <fgColor theme="4" tint="0.59999389629810485"/>
        <bgColor rgb="FFA6A6A6"/>
      </patternFill>
    </fill>
    <fill>
      <patternFill patternType="solid">
        <fgColor theme="4" tint="0.59999389629810485"/>
        <bgColor rgb="FFDDDDD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rgb="FF999999"/>
      </patternFill>
    </fill>
    <fill>
      <patternFill patternType="solid">
        <fgColor rgb="FFFF0000"/>
        <bgColor rgb="FF262626"/>
      </patternFill>
    </fill>
    <fill>
      <patternFill patternType="solid">
        <fgColor rgb="FF00B0F0"/>
        <bgColor rgb="FF66FF00"/>
      </patternFill>
    </fill>
    <fill>
      <patternFill patternType="solid">
        <fgColor rgb="FF00B0F0"/>
        <bgColor rgb="FFFF950E"/>
      </patternFill>
    </fill>
    <fill>
      <patternFill patternType="solid">
        <fgColor theme="4" tint="0.39997558519241921"/>
        <bgColor rgb="FF66CC00"/>
      </patternFill>
    </fill>
    <fill>
      <patternFill patternType="solid">
        <fgColor theme="4" tint="-0.249977111117893"/>
        <bgColor rgb="FFFF950E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C6D9F1"/>
      </patternFill>
    </fill>
    <fill>
      <patternFill patternType="solid">
        <fgColor theme="3" tint="0.59999389629810485"/>
        <bgColor rgb="FFFFFF66"/>
      </patternFill>
    </fill>
    <fill>
      <patternFill patternType="solid">
        <fgColor theme="7" tint="0.39997558519241921"/>
        <bgColor rgb="FF59EB31"/>
      </patternFill>
    </fill>
    <fill>
      <patternFill patternType="solid">
        <fgColor rgb="FFFF0000"/>
        <bgColor rgb="FF009933"/>
      </patternFill>
    </fill>
    <fill>
      <patternFill patternType="solid">
        <fgColor rgb="FFFFC000"/>
        <bgColor rgb="FFFFFF6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66CC00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4" tint="-0.249977111117893"/>
        <bgColor rgb="FF17375E"/>
      </patternFill>
    </fill>
    <fill>
      <patternFill patternType="solid">
        <fgColor theme="8"/>
        <bgColor rgb="FF558ED5"/>
      </patternFill>
    </fill>
    <fill>
      <patternFill patternType="solid">
        <fgColor theme="3" tint="-0.499984740745262"/>
        <bgColor rgb="FF66FF00"/>
      </patternFill>
    </fill>
    <fill>
      <patternFill patternType="solid">
        <fgColor theme="7" tint="0.59999389629810485"/>
        <bgColor rgb="FF00B05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5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1" xfId="0" applyFont="1" applyFill="1" applyBorder="1"/>
    <xf numFmtId="0" fontId="2" fillId="4" borderId="2" xfId="0" applyFont="1" applyFill="1" applyBorder="1"/>
    <xf numFmtId="164" fontId="3" fillId="3" borderId="1" xfId="0" applyNumberFormat="1" applyFont="1" applyFill="1" applyBorder="1"/>
    <xf numFmtId="0" fontId="1" fillId="5" borderId="0" xfId="0" applyFont="1" applyFill="1"/>
    <xf numFmtId="2" fontId="1" fillId="8" borderId="1" xfId="0" applyNumberFormat="1" applyFont="1" applyFill="1" applyBorder="1"/>
    <xf numFmtId="0" fontId="1" fillId="0" borderId="1" xfId="0" applyFont="1" applyBorder="1"/>
    <xf numFmtId="2" fontId="1" fillId="0" borderId="1" xfId="0" applyNumberFormat="1" applyFont="1" applyBorder="1"/>
    <xf numFmtId="0" fontId="1" fillId="9" borderId="1" xfId="0" applyFont="1" applyFill="1" applyBorder="1"/>
    <xf numFmtId="0" fontId="3" fillId="9" borderId="0" xfId="0" applyFont="1" applyFill="1" applyBorder="1"/>
    <xf numFmtId="2" fontId="1" fillId="9" borderId="0" xfId="0" applyNumberFormat="1" applyFont="1" applyFill="1" applyBorder="1"/>
    <xf numFmtId="0" fontId="1" fillId="9" borderId="0" xfId="0" applyFont="1" applyFill="1"/>
    <xf numFmtId="0" fontId="3" fillId="9" borderId="0" xfId="0" applyFont="1" applyFill="1"/>
    <xf numFmtId="0" fontId="3" fillId="10" borderId="2" xfId="0" applyFont="1" applyFill="1" applyBorder="1"/>
    <xf numFmtId="2" fontId="1" fillId="10" borderId="1" xfId="0" applyNumberFormat="1" applyFont="1" applyFill="1" applyBorder="1"/>
    <xf numFmtId="0" fontId="3" fillId="11" borderId="2" xfId="0" applyFont="1" applyFill="1" applyBorder="1"/>
    <xf numFmtId="0" fontId="3" fillId="11" borderId="4" xfId="0" applyFont="1" applyFill="1" applyBorder="1"/>
    <xf numFmtId="0" fontId="1" fillId="11" borderId="2" xfId="0" applyFont="1" applyFill="1" applyBorder="1"/>
    <xf numFmtId="0" fontId="1" fillId="12" borderId="2" xfId="0" applyFont="1" applyFill="1" applyBorder="1"/>
    <xf numFmtId="0" fontId="1" fillId="7" borderId="2" xfId="0" applyFont="1" applyFill="1" applyBorder="1"/>
    <xf numFmtId="165" fontId="1" fillId="7" borderId="1" xfId="0" applyNumberFormat="1" applyFont="1" applyFill="1" applyBorder="1"/>
    <xf numFmtId="2" fontId="1" fillId="7" borderId="1" xfId="0" applyNumberFormat="1" applyFont="1" applyFill="1" applyBorder="1"/>
    <xf numFmtId="0" fontId="1" fillId="7" borderId="0" xfId="0" applyFont="1" applyFill="1"/>
    <xf numFmtId="0" fontId="1" fillId="7" borderId="1" xfId="0" applyFont="1" applyFill="1" applyBorder="1"/>
    <xf numFmtId="0" fontId="1" fillId="6" borderId="0" xfId="0" applyFont="1" applyFill="1"/>
    <xf numFmtId="4" fontId="1" fillId="0" borderId="0" xfId="0" applyNumberFormat="1" applyFont="1"/>
    <xf numFmtId="0" fontId="1" fillId="15" borderId="0" xfId="0" applyFont="1" applyFill="1"/>
    <xf numFmtId="0" fontId="1" fillId="16" borderId="0" xfId="0" applyFont="1" applyFill="1"/>
    <xf numFmtId="0" fontId="1" fillId="13" borderId="0" xfId="0" applyFont="1" applyFill="1"/>
    <xf numFmtId="0" fontId="1" fillId="14" borderId="0" xfId="0" applyFont="1" applyFill="1"/>
    <xf numFmtId="0" fontId="1" fillId="17" borderId="0" xfId="0" applyFont="1" applyFill="1"/>
    <xf numFmtId="44" fontId="1" fillId="19" borderId="0" xfId="1" applyFont="1" applyFill="1"/>
    <xf numFmtId="165" fontId="1" fillId="15" borderId="0" xfId="0" applyNumberFormat="1" applyFont="1" applyFill="1"/>
    <xf numFmtId="167" fontId="1" fillId="0" borderId="0" xfId="1" applyNumberFormat="1" applyFont="1"/>
    <xf numFmtId="44" fontId="1" fillId="18" borderId="1" xfId="1" applyFont="1" applyFill="1" applyBorder="1"/>
    <xf numFmtId="0" fontId="1" fillId="18" borderId="1" xfId="0" applyFont="1" applyFill="1" applyBorder="1"/>
    <xf numFmtId="0" fontId="3" fillId="20" borderId="2" xfId="0" applyFont="1" applyFill="1" applyBorder="1"/>
    <xf numFmtId="165" fontId="1" fillId="20" borderId="1" xfId="0" applyNumberFormat="1" applyFont="1" applyFill="1" applyBorder="1"/>
    <xf numFmtId="168" fontId="0" fillId="0" borderId="0" xfId="0" applyNumberFormat="1"/>
    <xf numFmtId="168" fontId="0" fillId="0" borderId="0" xfId="1" applyNumberFormat="1" applyFont="1"/>
    <xf numFmtId="165" fontId="1" fillId="21" borderId="0" xfId="0" applyNumberFormat="1" applyFont="1" applyFill="1"/>
    <xf numFmtId="44" fontId="0" fillId="0" borderId="0" xfId="1" applyFont="1"/>
    <xf numFmtId="2" fontId="1" fillId="18" borderId="1" xfId="0" applyNumberFormat="1" applyFont="1" applyFill="1" applyBorder="1"/>
    <xf numFmtId="0" fontId="1" fillId="2" borderId="5" xfId="0" applyFont="1" applyFill="1" applyBorder="1"/>
    <xf numFmtId="0" fontId="8" fillId="18" borderId="1" xfId="0" applyFont="1" applyFill="1" applyBorder="1"/>
    <xf numFmtId="0" fontId="1" fillId="25" borderId="1" xfId="0" applyFont="1" applyFill="1" applyBorder="1"/>
    <xf numFmtId="4" fontId="1" fillId="18" borderId="1" xfId="0" applyNumberFormat="1" applyFont="1" applyFill="1" applyBorder="1"/>
    <xf numFmtId="0" fontId="1" fillId="26" borderId="1" xfId="0" applyFont="1" applyFill="1" applyBorder="1"/>
    <xf numFmtId="0" fontId="1" fillId="27" borderId="1" xfId="0" applyFont="1" applyFill="1" applyBorder="1"/>
    <xf numFmtId="0" fontId="1" fillId="28" borderId="1" xfId="0" applyFont="1" applyFill="1" applyBorder="1"/>
    <xf numFmtId="0" fontId="1" fillId="29" borderId="1" xfId="0" applyFont="1" applyFill="1" applyBorder="1"/>
    <xf numFmtId="0" fontId="1" fillId="22" borderId="3" xfId="0" applyFont="1" applyFill="1" applyBorder="1"/>
    <xf numFmtId="0" fontId="2" fillId="32" borderId="2" xfId="0" applyFont="1" applyFill="1" applyBorder="1"/>
    <xf numFmtId="165" fontId="1" fillId="24" borderId="6" xfId="0" applyNumberFormat="1" applyFont="1" applyFill="1" applyBorder="1"/>
    <xf numFmtId="0" fontId="1" fillId="31" borderId="7" xfId="0" applyFont="1" applyFill="1" applyBorder="1"/>
    <xf numFmtId="0" fontId="1" fillId="30" borderId="1" xfId="0" applyFont="1" applyFill="1" applyBorder="1"/>
    <xf numFmtId="165" fontId="1" fillId="33" borderId="1" xfId="0" applyNumberFormat="1" applyFont="1" applyFill="1" applyBorder="1"/>
    <xf numFmtId="165" fontId="1" fillId="34" borderId="0" xfId="0" applyNumberFormat="1" applyFont="1" applyFill="1"/>
    <xf numFmtId="0" fontId="10" fillId="8" borderId="2" xfId="0" applyFont="1" applyFill="1" applyBorder="1"/>
    <xf numFmtId="0" fontId="1" fillId="35" borderId="1" xfId="0" applyFont="1" applyFill="1" applyBorder="1"/>
    <xf numFmtId="0" fontId="1" fillId="36" borderId="1" xfId="0" applyFont="1" applyFill="1" applyBorder="1"/>
    <xf numFmtId="44" fontId="1" fillId="37" borderId="1" xfId="1" applyFont="1" applyFill="1" applyBorder="1"/>
    <xf numFmtId="0" fontId="1" fillId="38" borderId="2" xfId="0" applyFont="1" applyFill="1" applyBorder="1"/>
    <xf numFmtId="0" fontId="7" fillId="18" borderId="1" xfId="0" applyFont="1" applyFill="1" applyBorder="1"/>
    <xf numFmtId="0" fontId="1" fillId="39" borderId="1" xfId="0" applyFont="1" applyFill="1" applyBorder="1"/>
    <xf numFmtId="0" fontId="1" fillId="39" borderId="0" xfId="0" applyFont="1" applyFill="1"/>
    <xf numFmtId="2" fontId="1" fillId="23" borderId="1" xfId="0" applyNumberFormat="1" applyFont="1" applyFill="1" applyBorder="1"/>
    <xf numFmtId="2" fontId="1" fillId="23" borderId="0" xfId="0" applyNumberFormat="1" applyFont="1" applyFill="1"/>
    <xf numFmtId="0" fontId="3" fillId="39" borderId="2" xfId="0" applyFont="1" applyFill="1" applyBorder="1"/>
    <xf numFmtId="6" fontId="1" fillId="22" borderId="1" xfId="1" applyNumberFormat="1" applyFont="1" applyFill="1" applyBorder="1"/>
    <xf numFmtId="6" fontId="1" fillId="15" borderId="1" xfId="0" applyNumberFormat="1" applyFont="1" applyFill="1" applyBorder="1"/>
    <xf numFmtId="44" fontId="3" fillId="18" borderId="1" xfId="1" applyFont="1" applyFill="1" applyBorder="1"/>
    <xf numFmtId="44" fontId="8" fillId="18" borderId="1" xfId="1" applyFont="1" applyFill="1" applyBorder="1"/>
    <xf numFmtId="44" fontId="7" fillId="18" borderId="1" xfId="1" applyFont="1" applyFill="1" applyBorder="1"/>
    <xf numFmtId="165" fontId="1" fillId="40" borderId="1" xfId="0" applyNumberFormat="1" applyFont="1" applyFill="1" applyBorder="1"/>
    <xf numFmtId="2" fontId="1" fillId="41" borderId="1" xfId="0" applyNumberFormat="1" applyFont="1" applyFill="1" applyBorder="1"/>
    <xf numFmtId="0" fontId="1" fillId="42" borderId="1" xfId="0" applyFont="1" applyFill="1" applyBorder="1"/>
    <xf numFmtId="0" fontId="1" fillId="44" borderId="1" xfId="0" applyFont="1" applyFill="1" applyBorder="1"/>
    <xf numFmtId="0" fontId="1" fillId="43" borderId="1" xfId="0" applyFont="1" applyFill="1" applyBorder="1"/>
    <xf numFmtId="0" fontId="1" fillId="45" borderId="1" xfId="0" applyFont="1" applyFill="1" applyBorder="1"/>
    <xf numFmtId="44" fontId="1" fillId="45" borderId="1" xfId="1" applyFont="1" applyFill="1" applyBorder="1"/>
    <xf numFmtId="4" fontId="1" fillId="43" borderId="1" xfId="0" applyNumberFormat="1" applyFont="1" applyFill="1" applyBorder="1"/>
    <xf numFmtId="0" fontId="2" fillId="46" borderId="0" xfId="0" applyFont="1" applyFill="1"/>
    <xf numFmtId="0" fontId="2" fillId="47" borderId="2" xfId="0" applyFont="1" applyFill="1" applyBorder="1"/>
    <xf numFmtId="0" fontId="2" fillId="48" borderId="2" xfId="0" applyFont="1" applyFill="1" applyBorder="1"/>
    <xf numFmtId="44" fontId="1" fillId="8" borderId="1" xfId="1" applyFont="1" applyFill="1" applyBorder="1"/>
    <xf numFmtId="0" fontId="1" fillId="13" borderId="1" xfId="0" applyFont="1" applyFill="1" applyBorder="1"/>
    <xf numFmtId="44" fontId="1" fillId="49" borderId="1" xfId="1" applyFont="1" applyFill="1" applyBorder="1"/>
    <xf numFmtId="165" fontId="1" fillId="21" borderId="1" xfId="0" applyNumberFormat="1" applyFont="1" applyFill="1" applyBorder="1"/>
    <xf numFmtId="0" fontId="1" fillId="21" borderId="0" xfId="0" applyFont="1" applyFill="1"/>
    <xf numFmtId="14" fontId="1" fillId="21" borderId="0" xfId="0" applyNumberFormat="1" applyFont="1" applyFill="1"/>
    <xf numFmtId="0" fontId="13" fillId="21" borderId="0" xfId="0" applyFont="1" applyFill="1"/>
    <xf numFmtId="0" fontId="1" fillId="25" borderId="0" xfId="0" applyFont="1" applyFill="1"/>
  </cellXfs>
  <cellStyles count="2">
    <cellStyle name="Moeda" xfId="1" builtinId="4"/>
    <cellStyle name="Normal" xfId="0" builtinId="0"/>
  </cellStyles>
  <dxfs count="1">
    <dxf>
      <numFmt numFmtId="168" formatCode="&quot;R$&quot;\ #,##0.0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CC00"/>
      <rgbColor rgb="FF0000FF"/>
      <rgbColor rgb="FFFFFF00"/>
      <rgbColor rgb="FFFF00FF"/>
      <rgbColor rgb="FF00CC33"/>
      <rgbColor rgb="FFCC0000"/>
      <rgbColor rgb="FF009900"/>
      <rgbColor rgb="FF000080"/>
      <rgbColor rgb="FF669900"/>
      <rgbColor rgb="FF800080"/>
      <rgbColor rgb="FF009933"/>
      <rgbColor rgb="FFBFBFBF"/>
      <rgbColor rgb="FF808080"/>
      <rgbColor rgb="FFA6A6A6"/>
      <rgbColor rgb="FF953735"/>
      <rgbColor rgb="FFDDD9C3"/>
      <rgbColor rgb="FF99FFFF"/>
      <rgbColor rgb="FF660066"/>
      <rgbColor rgb="FFFF7C80"/>
      <rgbColor rgb="FF66CC00"/>
      <rgbColor rgb="FFC6D9F1"/>
      <rgbColor rgb="FF000080"/>
      <rgbColor rgb="FFFF00FF"/>
      <rgbColor rgb="FFC3D69B"/>
      <rgbColor rgb="FF59EB31"/>
      <rgbColor rgb="FF800080"/>
      <rgbColor rgb="FF66FF00"/>
      <rgbColor rgb="FF00B050"/>
      <rgbColor rgb="FF0000FF"/>
      <rgbColor rgb="FF00CCCC"/>
      <rgbColor rgb="FFDDDDDD"/>
      <rgbColor rgb="FFD7E4BD"/>
      <rgbColor rgb="FFFFFF66"/>
      <rgbColor rgb="FFB9CDE5"/>
      <rgbColor rgb="FFB2B2B2"/>
      <rgbColor rgb="FFB3A2C7"/>
      <rgbColor rgb="FFE6B9B8"/>
      <rgbColor rgb="FF558ED5"/>
      <rgbColor rgb="FF3399FF"/>
      <rgbColor rgb="FF92D050"/>
      <rgbColor rgb="FFFFC000"/>
      <rgbColor rgb="FFFF950E"/>
      <rgbColor rgb="FFE46C0A"/>
      <rgbColor rgb="FF666666"/>
      <rgbColor rgb="FF999999"/>
      <rgbColor rgb="FF17375E"/>
      <rgbColor rgb="FF579D1C"/>
      <rgbColor rgb="FF006600"/>
      <rgbColor rgb="FF404040"/>
      <rgbColor rgb="FF336600"/>
      <rgbColor rgb="FF77933C"/>
      <rgbColor rgb="FF1F497D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599224974926915"/>
          <c:y val="0.1249310366481344"/>
          <c:w val="0.8400775025073085"/>
          <c:h val="0.61494424621374377"/>
        </c:manualLayout>
      </c:layout>
      <c:lineChart>
        <c:grouping val="standard"/>
        <c:varyColors val="0"/>
        <c:ser>
          <c:idx val="0"/>
          <c:order val="0"/>
          <c:tx>
            <c:strRef>
              <c:f>'Gráfico de receita e despesa'!$B$1</c:f>
              <c:strCache>
                <c:ptCount val="1"/>
                <c:pt idx="0">
                  <c:v>Valor Receita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de receita e despesa'!$A$2:$A$13</c:f>
              <c:strCache>
                <c:ptCount val="12"/>
                <c:pt idx="0">
                  <c:v>Janeiro 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 </c:v>
                </c:pt>
              </c:strCache>
            </c:strRef>
          </c:cat>
          <c:val>
            <c:numRef>
              <c:f>'Gráfico de receita e despesa'!$B$2:$B$13</c:f>
              <c:numCache>
                <c:formatCode>"R$"\ #,##0.00</c:formatCode>
                <c:ptCount val="12"/>
                <c:pt idx="0">
                  <c:v>2500</c:v>
                </c:pt>
                <c:pt idx="1">
                  <c:v>2500</c:v>
                </c:pt>
                <c:pt idx="2">
                  <c:v>2500</c:v>
                </c:pt>
                <c:pt idx="3">
                  <c:v>2500</c:v>
                </c:pt>
                <c:pt idx="4">
                  <c:v>2500</c:v>
                </c:pt>
                <c:pt idx="5">
                  <c:v>2500</c:v>
                </c:pt>
                <c:pt idx="6">
                  <c:v>2500</c:v>
                </c:pt>
                <c:pt idx="7">
                  <c:v>2500</c:v>
                </c:pt>
                <c:pt idx="8">
                  <c:v>2500</c:v>
                </c:pt>
                <c:pt idx="9">
                  <c:v>2500</c:v>
                </c:pt>
                <c:pt idx="10">
                  <c:v>2500</c:v>
                </c:pt>
                <c:pt idx="11">
                  <c:v>2500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de receita e despesa'!$C$1</c:f>
              <c:strCache>
                <c:ptCount val="1"/>
                <c:pt idx="0">
                  <c:v>Despesas Fixas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'Gráfico de receita e despesa'!$A$2:$A$13</c:f>
              <c:strCache>
                <c:ptCount val="12"/>
                <c:pt idx="0">
                  <c:v>Janeiro 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 </c:v>
                </c:pt>
              </c:strCache>
            </c:strRef>
          </c:cat>
          <c:val>
            <c:numRef>
              <c:f>'Gráfico de receita e despesa'!$C$2:$C$13</c:f>
              <c:numCache>
                <c:formatCode>_("R$"* #,##0.00_);_("R$"* \(#,##0.00\);_("R$"* "-"??_);_(@_)</c:formatCode>
                <c:ptCount val="12"/>
                <c:pt idx="0">
                  <c:v>1920</c:v>
                </c:pt>
                <c:pt idx="1">
                  <c:v>1440</c:v>
                </c:pt>
                <c:pt idx="2">
                  <c:v>2160</c:v>
                </c:pt>
                <c:pt idx="3">
                  <c:v>720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385077056"/>
        <c:axId val="-1385074336"/>
      </c:lineChart>
      <c:catAx>
        <c:axId val="-138507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385074336"/>
        <c:crosses val="autoZero"/>
        <c:auto val="1"/>
        <c:lblAlgn val="ctr"/>
        <c:lblOffset val="100"/>
        <c:noMultiLvlLbl val="0"/>
      </c:catAx>
      <c:valAx>
        <c:axId val="-138507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38507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762000</xdr:colOff>
      <xdr:row>36</xdr:row>
      <xdr:rowOff>133350</xdr:rowOff>
    </xdr:to>
    <xdr:sp macro="" textlink="">
      <xdr:nvSpPr>
        <xdr:cNvPr id="105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762000</xdr:colOff>
      <xdr:row>36</xdr:row>
      <xdr:rowOff>133350</xdr:rowOff>
    </xdr:to>
    <xdr:sp macro="" textlink="">
      <xdr:nvSpPr>
        <xdr:cNvPr id="105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762000</xdr:colOff>
      <xdr:row>36</xdr:row>
      <xdr:rowOff>133350</xdr:rowOff>
    </xdr:to>
    <xdr:sp macro="" textlink="">
      <xdr:nvSpPr>
        <xdr:cNvPr id="105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762000</xdr:colOff>
      <xdr:row>36</xdr:row>
      <xdr:rowOff>133350</xdr:rowOff>
    </xdr:to>
    <xdr:sp macro="" textlink="">
      <xdr:nvSpPr>
        <xdr:cNvPr id="1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762000</xdr:colOff>
      <xdr:row>36</xdr:row>
      <xdr:rowOff>133350</xdr:rowOff>
    </xdr:to>
    <xdr:sp macro="" textlink="">
      <xdr:nvSpPr>
        <xdr:cNvPr id="104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762000</xdr:colOff>
      <xdr:row>36</xdr:row>
      <xdr:rowOff>133350</xdr:rowOff>
    </xdr:to>
    <xdr:sp macro="" textlink="">
      <xdr:nvSpPr>
        <xdr:cNvPr id="104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762000</xdr:colOff>
      <xdr:row>36</xdr:row>
      <xdr:rowOff>133350</xdr:rowOff>
    </xdr:to>
    <xdr:sp macro="" textlink="">
      <xdr:nvSpPr>
        <xdr:cNvPr id="104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762000</xdr:colOff>
      <xdr:row>36</xdr:row>
      <xdr:rowOff>133350</xdr:rowOff>
    </xdr:to>
    <xdr:sp macro="" textlink="">
      <xdr:nvSpPr>
        <xdr:cNvPr id="104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762000</xdr:colOff>
      <xdr:row>36</xdr:row>
      <xdr:rowOff>133350</xdr:rowOff>
    </xdr:to>
    <xdr:sp macro="" textlink="">
      <xdr:nvSpPr>
        <xdr:cNvPr id="104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762000</xdr:colOff>
      <xdr:row>36</xdr:row>
      <xdr:rowOff>133350</xdr:rowOff>
    </xdr:to>
    <xdr:sp macro="" textlink="">
      <xdr:nvSpPr>
        <xdr:cNvPr id="103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762000</xdr:colOff>
      <xdr:row>36</xdr:row>
      <xdr:rowOff>133350</xdr:rowOff>
    </xdr:to>
    <xdr:sp macro="" textlink="">
      <xdr:nvSpPr>
        <xdr:cNvPr id="103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762000</xdr:colOff>
      <xdr:row>36</xdr:row>
      <xdr:rowOff>133350</xdr:rowOff>
    </xdr:to>
    <xdr:sp macro="" textlink="">
      <xdr:nvSpPr>
        <xdr:cNvPr id="103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762000</xdr:colOff>
      <xdr:row>36</xdr:row>
      <xdr:rowOff>133350</xdr:rowOff>
    </xdr:to>
    <xdr:sp macro="" textlink="">
      <xdr:nvSpPr>
        <xdr:cNvPr id="103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762000</xdr:colOff>
      <xdr:row>36</xdr:row>
      <xdr:rowOff>133350</xdr:rowOff>
    </xdr:to>
    <xdr:sp macro="" textlink="">
      <xdr:nvSpPr>
        <xdr:cNvPr id="103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762000</xdr:colOff>
      <xdr:row>36</xdr:row>
      <xdr:rowOff>133350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762000</xdr:colOff>
      <xdr:row>36</xdr:row>
      <xdr:rowOff>133350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2124808</xdr:colOff>
      <xdr:row>0</xdr:row>
      <xdr:rowOff>566615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24808" cy="566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552448</xdr:colOff>
      <xdr:row>0</xdr:row>
      <xdr:rowOff>180975</xdr:rowOff>
    </xdr:from>
    <xdr:to>
      <xdr:col>11</xdr:col>
      <xdr:colOff>723899</xdr:colOff>
      <xdr:row>17</xdr:row>
      <xdr:rowOff>19050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P23" totalsRowShown="0">
  <autoFilter ref="A1:P23"/>
  <tableColumns count="16">
    <tableColumn id="1" name="Mês"/>
    <tableColumn id="2" name="Valor Receita" dataDxfId="0"/>
    <tableColumn id="3" name="Despesas Fixas"/>
    <tableColumn id="4" name="Colunas1"/>
    <tableColumn id="5" name="Colunas2"/>
    <tableColumn id="6" name="Colunas3"/>
    <tableColumn id="7" name="Colunas4"/>
    <tableColumn id="8" name="Colunas5"/>
    <tableColumn id="9" name="Colunas6"/>
    <tableColumn id="10" name="Colunas7"/>
    <tableColumn id="11" name="Colunas8"/>
    <tableColumn id="12" name="Colunas9"/>
    <tableColumn id="13" name="Colunas10"/>
    <tableColumn id="14" name="Colunas11"/>
    <tableColumn id="15" name="Colunas12"/>
    <tableColumn id="16" name="Colunas1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115"/>
  <sheetViews>
    <sheetView tabSelected="1" topLeftCell="C1" zoomScale="52" zoomScaleNormal="52" workbookViewId="0">
      <selection activeCell="H67" sqref="H67"/>
    </sheetView>
  </sheetViews>
  <sheetFormatPr defaultRowHeight="21" x14ac:dyDescent="0.35"/>
  <cols>
    <col min="1" max="1" width="42.85546875" style="1" customWidth="1"/>
    <col min="2" max="2" width="44.42578125" style="2" customWidth="1"/>
    <col min="3" max="3" width="25.28515625" style="2" customWidth="1"/>
    <col min="4" max="4" width="22.28515625" style="2" customWidth="1"/>
    <col min="5" max="5" width="18.28515625" style="2"/>
    <col min="6" max="6" width="20.7109375" style="2" customWidth="1"/>
    <col min="7" max="7" width="20" style="2"/>
    <col min="8" max="8" width="25.5703125" style="2" customWidth="1"/>
    <col min="9" max="9" width="28.5703125" style="2" customWidth="1"/>
    <col min="10" max="10" width="24.7109375" style="2"/>
    <col min="11" max="11" width="27" style="2" customWidth="1"/>
    <col min="12" max="12" width="21.5703125" style="2" customWidth="1"/>
    <col min="13" max="13" width="24.85546875" style="2" customWidth="1"/>
    <col min="14" max="14" width="27" style="2" customWidth="1"/>
    <col min="15" max="15" width="38.85546875" style="2" customWidth="1"/>
    <col min="16" max="16" width="33.140625" style="2"/>
    <col min="17" max="1025" width="6.140625" style="2"/>
  </cols>
  <sheetData>
    <row r="1" spans="1:17" ht="44.25" customHeight="1" x14ac:dyDescent="0.35">
      <c r="A1" s="94"/>
    </row>
    <row r="2" spans="1:17" x14ac:dyDescent="0.35">
      <c r="A2" s="49" t="s">
        <v>0</v>
      </c>
      <c r="B2" s="84" t="s">
        <v>82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7" s="6" customFormat="1" x14ac:dyDescent="0.35">
      <c r="A3" s="50"/>
      <c r="B3" s="4" t="s">
        <v>1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3" t="s">
        <v>2</v>
      </c>
      <c r="P3" s="56" t="s">
        <v>70</v>
      </c>
    </row>
    <row r="4" spans="1:17" x14ac:dyDescent="0.35">
      <c r="A4" s="51" t="s">
        <v>41</v>
      </c>
      <c r="B4" s="85" t="s">
        <v>87</v>
      </c>
      <c r="C4" s="76">
        <v>100</v>
      </c>
      <c r="D4" s="76">
        <v>200</v>
      </c>
      <c r="E4" s="76">
        <v>100</v>
      </c>
      <c r="F4" s="76">
        <v>100</v>
      </c>
      <c r="G4" s="76">
        <v>100</v>
      </c>
      <c r="H4" s="76">
        <v>100</v>
      </c>
      <c r="I4" s="76">
        <v>100</v>
      </c>
      <c r="J4" s="76">
        <v>100</v>
      </c>
      <c r="K4" s="76">
        <v>100</v>
      </c>
      <c r="L4" s="76">
        <v>100</v>
      </c>
      <c r="M4" s="76">
        <v>100</v>
      </c>
      <c r="N4" s="76">
        <v>100</v>
      </c>
      <c r="O4" s="55">
        <f t="shared" ref="O4:O7" si="0">SUM(C4:N4)</f>
        <v>1300</v>
      </c>
      <c r="P4" s="57" t="str">
        <f t="shared" ref="P4:P29" si="1">IF(O4&gt;=1000,"BOM CLIENTE","CLIENTE FRACO")</f>
        <v>BOM CLIENTE</v>
      </c>
      <c r="Q4" s="37"/>
    </row>
    <row r="5" spans="1:17" x14ac:dyDescent="0.35">
      <c r="A5" s="51" t="s">
        <v>115</v>
      </c>
      <c r="B5" s="85" t="s">
        <v>88</v>
      </c>
      <c r="C5" s="76">
        <v>100</v>
      </c>
      <c r="D5" s="76">
        <v>200</v>
      </c>
      <c r="E5" s="76">
        <v>100</v>
      </c>
      <c r="F5" s="76">
        <v>100</v>
      </c>
      <c r="G5" s="76">
        <v>100</v>
      </c>
      <c r="H5" s="76">
        <v>100</v>
      </c>
      <c r="I5" s="76">
        <v>100</v>
      </c>
      <c r="J5" s="76">
        <v>100</v>
      </c>
      <c r="K5" s="76">
        <v>100</v>
      </c>
      <c r="L5" s="76">
        <v>100</v>
      </c>
      <c r="M5" s="76">
        <v>100</v>
      </c>
      <c r="N5" s="76">
        <v>100</v>
      </c>
      <c r="O5" s="55">
        <f t="shared" si="0"/>
        <v>1300</v>
      </c>
      <c r="P5" s="57" t="str">
        <f t="shared" si="1"/>
        <v>BOM CLIENTE</v>
      </c>
      <c r="Q5" s="37"/>
    </row>
    <row r="6" spans="1:17" x14ac:dyDescent="0.35">
      <c r="A6" s="51" t="s">
        <v>115</v>
      </c>
      <c r="B6" s="85" t="s">
        <v>89</v>
      </c>
      <c r="C6" s="76">
        <v>100</v>
      </c>
      <c r="D6" s="76">
        <v>200</v>
      </c>
      <c r="E6" s="76">
        <v>100</v>
      </c>
      <c r="F6" s="76">
        <v>100</v>
      </c>
      <c r="G6" s="76">
        <v>100</v>
      </c>
      <c r="H6" s="76">
        <v>100</v>
      </c>
      <c r="I6" s="76">
        <v>100</v>
      </c>
      <c r="J6" s="76">
        <v>100</v>
      </c>
      <c r="K6" s="76">
        <v>100</v>
      </c>
      <c r="L6" s="76">
        <v>100</v>
      </c>
      <c r="M6" s="76">
        <v>100</v>
      </c>
      <c r="N6" s="76">
        <v>100</v>
      </c>
      <c r="O6" s="55">
        <f t="shared" si="0"/>
        <v>1300</v>
      </c>
      <c r="P6" s="57" t="str">
        <f t="shared" si="1"/>
        <v>BOM CLIENTE</v>
      </c>
      <c r="Q6" s="37"/>
    </row>
    <row r="7" spans="1:17" x14ac:dyDescent="0.35">
      <c r="A7" s="51" t="s">
        <v>115</v>
      </c>
      <c r="B7" s="85" t="s">
        <v>90</v>
      </c>
      <c r="C7" s="76">
        <v>100</v>
      </c>
      <c r="D7" s="76">
        <v>200</v>
      </c>
      <c r="E7" s="76">
        <v>100</v>
      </c>
      <c r="F7" s="76">
        <v>100</v>
      </c>
      <c r="G7" s="76">
        <v>100</v>
      </c>
      <c r="H7" s="76">
        <v>100</v>
      </c>
      <c r="I7" s="76">
        <v>100</v>
      </c>
      <c r="J7" s="76">
        <v>100</v>
      </c>
      <c r="K7" s="76">
        <v>100</v>
      </c>
      <c r="L7" s="76">
        <v>100</v>
      </c>
      <c r="M7" s="76">
        <v>100</v>
      </c>
      <c r="N7" s="76">
        <v>100</v>
      </c>
      <c r="O7" s="55">
        <f t="shared" si="0"/>
        <v>1300</v>
      </c>
      <c r="P7" s="57" t="str">
        <f t="shared" si="1"/>
        <v>BOM CLIENTE</v>
      </c>
      <c r="Q7" s="37"/>
    </row>
    <row r="8" spans="1:17" x14ac:dyDescent="0.35">
      <c r="A8" s="51" t="s">
        <v>115</v>
      </c>
      <c r="B8" s="85" t="s">
        <v>91</v>
      </c>
      <c r="C8" s="76">
        <v>100</v>
      </c>
      <c r="D8" s="76">
        <v>200</v>
      </c>
      <c r="E8" s="76">
        <v>100</v>
      </c>
      <c r="F8" s="76">
        <v>100</v>
      </c>
      <c r="G8" s="76">
        <v>100</v>
      </c>
      <c r="H8" s="76">
        <v>100</v>
      </c>
      <c r="I8" s="76">
        <v>100</v>
      </c>
      <c r="J8" s="76">
        <v>100</v>
      </c>
      <c r="K8" s="76">
        <v>100</v>
      </c>
      <c r="L8" s="76">
        <v>100</v>
      </c>
      <c r="M8" s="76">
        <v>100</v>
      </c>
      <c r="N8" s="76">
        <v>100</v>
      </c>
      <c r="O8" s="55">
        <f t="shared" ref="O8:O29" si="2">SUM(C8:N8)</f>
        <v>1300</v>
      </c>
      <c r="P8" s="57" t="str">
        <f t="shared" si="1"/>
        <v>BOM CLIENTE</v>
      </c>
      <c r="Q8" s="37"/>
    </row>
    <row r="9" spans="1:17" x14ac:dyDescent="0.35">
      <c r="A9" s="51" t="s">
        <v>115</v>
      </c>
      <c r="B9" s="85" t="s">
        <v>92</v>
      </c>
      <c r="C9" s="76">
        <v>100</v>
      </c>
      <c r="D9" s="76">
        <v>200</v>
      </c>
      <c r="E9" s="76">
        <v>100</v>
      </c>
      <c r="F9" s="76">
        <v>100</v>
      </c>
      <c r="G9" s="76">
        <v>100</v>
      </c>
      <c r="H9" s="76">
        <v>100</v>
      </c>
      <c r="I9" s="76">
        <v>100</v>
      </c>
      <c r="J9" s="76">
        <v>100</v>
      </c>
      <c r="K9" s="76">
        <v>100</v>
      </c>
      <c r="L9" s="76">
        <v>100</v>
      </c>
      <c r="M9" s="76">
        <v>100</v>
      </c>
      <c r="N9" s="76">
        <v>100</v>
      </c>
      <c r="O9" s="55">
        <f t="shared" si="2"/>
        <v>1300</v>
      </c>
      <c r="P9" s="57" t="str">
        <f t="shared" si="1"/>
        <v>BOM CLIENTE</v>
      </c>
      <c r="Q9" s="37"/>
    </row>
    <row r="10" spans="1:17" x14ac:dyDescent="0.35">
      <c r="A10" s="51" t="s">
        <v>115</v>
      </c>
      <c r="B10" s="85" t="s">
        <v>93</v>
      </c>
      <c r="C10" s="76">
        <v>100</v>
      </c>
      <c r="D10" s="76">
        <v>200</v>
      </c>
      <c r="E10" s="76">
        <v>100</v>
      </c>
      <c r="F10" s="76">
        <v>100</v>
      </c>
      <c r="G10" s="76">
        <v>100</v>
      </c>
      <c r="H10" s="76">
        <v>100</v>
      </c>
      <c r="I10" s="76">
        <v>100</v>
      </c>
      <c r="J10" s="76">
        <v>100</v>
      </c>
      <c r="K10" s="76">
        <v>100</v>
      </c>
      <c r="L10" s="76">
        <v>100</v>
      </c>
      <c r="M10" s="76">
        <v>100</v>
      </c>
      <c r="N10" s="76">
        <v>100</v>
      </c>
      <c r="O10" s="55">
        <f t="shared" si="2"/>
        <v>1300</v>
      </c>
      <c r="P10" s="57" t="str">
        <f t="shared" si="1"/>
        <v>BOM CLIENTE</v>
      </c>
      <c r="Q10" s="37"/>
    </row>
    <row r="11" spans="1:17" x14ac:dyDescent="0.35">
      <c r="A11" s="51" t="s">
        <v>115</v>
      </c>
      <c r="B11" s="85" t="s">
        <v>94</v>
      </c>
      <c r="C11" s="76">
        <v>100</v>
      </c>
      <c r="D11" s="76">
        <v>200</v>
      </c>
      <c r="E11" s="76">
        <v>100</v>
      </c>
      <c r="F11" s="76">
        <v>100</v>
      </c>
      <c r="G11" s="76">
        <v>100</v>
      </c>
      <c r="H11" s="76">
        <v>100</v>
      </c>
      <c r="I11" s="76">
        <v>100</v>
      </c>
      <c r="J11" s="76">
        <v>100</v>
      </c>
      <c r="K11" s="76">
        <v>100</v>
      </c>
      <c r="L11" s="76">
        <v>100</v>
      </c>
      <c r="M11" s="76">
        <v>100</v>
      </c>
      <c r="N11" s="76">
        <v>100</v>
      </c>
      <c r="O11" s="55">
        <f t="shared" si="2"/>
        <v>1300</v>
      </c>
      <c r="P11" s="57" t="str">
        <f t="shared" si="1"/>
        <v>BOM CLIENTE</v>
      </c>
      <c r="Q11" s="37"/>
    </row>
    <row r="12" spans="1:17" x14ac:dyDescent="0.35">
      <c r="A12" s="51" t="s">
        <v>115</v>
      </c>
      <c r="B12" s="85" t="s">
        <v>95</v>
      </c>
      <c r="C12" s="76">
        <v>100</v>
      </c>
      <c r="D12" s="76">
        <v>200</v>
      </c>
      <c r="E12" s="76">
        <v>100</v>
      </c>
      <c r="F12" s="76">
        <v>100</v>
      </c>
      <c r="G12" s="76">
        <v>100</v>
      </c>
      <c r="H12" s="76">
        <v>100</v>
      </c>
      <c r="I12" s="76">
        <v>100</v>
      </c>
      <c r="J12" s="76">
        <v>100</v>
      </c>
      <c r="K12" s="76">
        <v>100</v>
      </c>
      <c r="L12" s="76">
        <v>100</v>
      </c>
      <c r="M12" s="76">
        <v>100</v>
      </c>
      <c r="N12" s="76">
        <v>100</v>
      </c>
      <c r="O12" s="55">
        <f t="shared" si="2"/>
        <v>1300</v>
      </c>
      <c r="P12" s="57" t="str">
        <f t="shared" si="1"/>
        <v>BOM CLIENTE</v>
      </c>
      <c r="Q12" s="37"/>
    </row>
    <row r="13" spans="1:17" x14ac:dyDescent="0.35">
      <c r="A13" s="51" t="s">
        <v>115</v>
      </c>
      <c r="B13" s="85" t="s">
        <v>96</v>
      </c>
      <c r="C13" s="76">
        <v>100</v>
      </c>
      <c r="D13" s="76">
        <v>200</v>
      </c>
      <c r="E13" s="76">
        <v>100</v>
      </c>
      <c r="F13" s="76">
        <v>100</v>
      </c>
      <c r="G13" s="76">
        <v>100</v>
      </c>
      <c r="H13" s="76">
        <v>100</v>
      </c>
      <c r="I13" s="76">
        <v>100</v>
      </c>
      <c r="J13" s="76">
        <v>100</v>
      </c>
      <c r="K13" s="76">
        <v>100</v>
      </c>
      <c r="L13" s="76">
        <v>100</v>
      </c>
      <c r="M13" s="76">
        <v>100</v>
      </c>
      <c r="N13" s="76">
        <v>100</v>
      </c>
      <c r="O13" s="55">
        <f t="shared" si="2"/>
        <v>1300</v>
      </c>
      <c r="P13" s="57" t="str">
        <f t="shared" si="1"/>
        <v>BOM CLIENTE</v>
      </c>
      <c r="Q13" s="37"/>
    </row>
    <row r="14" spans="1:17" x14ac:dyDescent="0.35">
      <c r="A14" s="51" t="s">
        <v>115</v>
      </c>
      <c r="B14" s="85" t="s">
        <v>97</v>
      </c>
      <c r="C14" s="76">
        <v>100</v>
      </c>
      <c r="D14" s="76">
        <v>200</v>
      </c>
      <c r="E14" s="76">
        <v>100</v>
      </c>
      <c r="F14" s="76">
        <v>100</v>
      </c>
      <c r="G14" s="76">
        <v>100</v>
      </c>
      <c r="H14" s="76">
        <v>100</v>
      </c>
      <c r="I14" s="76">
        <v>100</v>
      </c>
      <c r="J14" s="76">
        <v>100</v>
      </c>
      <c r="K14" s="76">
        <v>100</v>
      </c>
      <c r="L14" s="76">
        <v>100</v>
      </c>
      <c r="M14" s="76">
        <v>100</v>
      </c>
      <c r="N14" s="76">
        <v>100</v>
      </c>
      <c r="O14" s="55">
        <f t="shared" si="2"/>
        <v>1300</v>
      </c>
      <c r="P14" s="57" t="str">
        <f t="shared" si="1"/>
        <v>BOM CLIENTE</v>
      </c>
      <c r="Q14" s="37"/>
    </row>
    <row r="15" spans="1:17" x14ac:dyDescent="0.35">
      <c r="A15" s="51" t="s">
        <v>115</v>
      </c>
      <c r="B15" s="85" t="s">
        <v>98</v>
      </c>
      <c r="C15" s="76">
        <v>100</v>
      </c>
      <c r="D15" s="76">
        <v>200</v>
      </c>
      <c r="E15" s="76">
        <v>100</v>
      </c>
      <c r="F15" s="76">
        <v>100</v>
      </c>
      <c r="G15" s="76">
        <v>100</v>
      </c>
      <c r="H15" s="76">
        <v>100</v>
      </c>
      <c r="I15" s="76">
        <v>100</v>
      </c>
      <c r="J15" s="76">
        <v>100</v>
      </c>
      <c r="K15" s="76">
        <v>100</v>
      </c>
      <c r="L15" s="76">
        <v>100</v>
      </c>
      <c r="M15" s="76">
        <v>100</v>
      </c>
      <c r="N15" s="76">
        <v>100</v>
      </c>
      <c r="O15" s="55">
        <f t="shared" si="2"/>
        <v>1300</v>
      </c>
      <c r="P15" s="57" t="str">
        <f t="shared" si="1"/>
        <v>BOM CLIENTE</v>
      </c>
      <c r="Q15" s="37"/>
    </row>
    <row r="16" spans="1:17" x14ac:dyDescent="0.35">
      <c r="A16" s="51" t="s">
        <v>115</v>
      </c>
      <c r="B16" s="85" t="s">
        <v>99</v>
      </c>
      <c r="C16" s="76">
        <v>100</v>
      </c>
      <c r="D16" s="76">
        <v>200</v>
      </c>
      <c r="E16" s="76">
        <v>100</v>
      </c>
      <c r="F16" s="76">
        <v>100</v>
      </c>
      <c r="G16" s="76">
        <v>100</v>
      </c>
      <c r="H16" s="76">
        <v>100</v>
      </c>
      <c r="I16" s="76">
        <v>100</v>
      </c>
      <c r="J16" s="76">
        <v>100</v>
      </c>
      <c r="K16" s="76">
        <v>100</v>
      </c>
      <c r="L16" s="76">
        <v>100</v>
      </c>
      <c r="M16" s="76">
        <v>100</v>
      </c>
      <c r="N16" s="76">
        <v>100</v>
      </c>
      <c r="O16" s="55">
        <f t="shared" si="2"/>
        <v>1300</v>
      </c>
      <c r="P16" s="57" t="str">
        <f t="shared" si="1"/>
        <v>BOM CLIENTE</v>
      </c>
      <c r="Q16" s="37"/>
    </row>
    <row r="17" spans="1:17" x14ac:dyDescent="0.35">
      <c r="A17" s="51" t="s">
        <v>115</v>
      </c>
      <c r="B17" s="85" t="s">
        <v>100</v>
      </c>
      <c r="C17" s="76">
        <v>100</v>
      </c>
      <c r="D17" s="76">
        <v>200</v>
      </c>
      <c r="E17" s="76">
        <v>100</v>
      </c>
      <c r="F17" s="76">
        <v>100</v>
      </c>
      <c r="G17" s="76">
        <v>100</v>
      </c>
      <c r="H17" s="76">
        <v>100</v>
      </c>
      <c r="I17" s="76">
        <v>100</v>
      </c>
      <c r="J17" s="76">
        <v>100</v>
      </c>
      <c r="K17" s="76">
        <v>100</v>
      </c>
      <c r="L17" s="76">
        <v>100</v>
      </c>
      <c r="M17" s="76">
        <v>100</v>
      </c>
      <c r="N17" s="76">
        <v>100</v>
      </c>
      <c r="O17" s="55">
        <f t="shared" si="2"/>
        <v>1300</v>
      </c>
      <c r="P17" s="57" t="str">
        <f t="shared" si="1"/>
        <v>BOM CLIENTE</v>
      </c>
      <c r="Q17" s="37"/>
    </row>
    <row r="18" spans="1:17" x14ac:dyDescent="0.35">
      <c r="A18" s="51" t="s">
        <v>115</v>
      </c>
      <c r="B18" s="85" t="s">
        <v>101</v>
      </c>
      <c r="C18" s="76">
        <v>100</v>
      </c>
      <c r="D18" s="76">
        <v>200</v>
      </c>
      <c r="E18" s="76">
        <v>100</v>
      </c>
      <c r="F18" s="76">
        <v>100</v>
      </c>
      <c r="G18" s="76">
        <v>100</v>
      </c>
      <c r="H18" s="76">
        <v>100</v>
      </c>
      <c r="I18" s="76">
        <v>100</v>
      </c>
      <c r="J18" s="76">
        <v>100</v>
      </c>
      <c r="K18" s="76">
        <v>100</v>
      </c>
      <c r="L18" s="76">
        <v>100</v>
      </c>
      <c r="M18" s="76">
        <v>100</v>
      </c>
      <c r="N18" s="76">
        <v>100</v>
      </c>
      <c r="O18" s="55">
        <f t="shared" si="2"/>
        <v>1300</v>
      </c>
      <c r="P18" s="57" t="str">
        <f t="shared" si="1"/>
        <v>BOM CLIENTE</v>
      </c>
      <c r="Q18" s="37"/>
    </row>
    <row r="19" spans="1:17" x14ac:dyDescent="0.35">
      <c r="A19" s="51" t="s">
        <v>115</v>
      </c>
      <c r="B19" s="85" t="s">
        <v>102</v>
      </c>
      <c r="C19" s="76">
        <v>100</v>
      </c>
      <c r="D19" s="76">
        <v>200</v>
      </c>
      <c r="E19" s="76">
        <v>100</v>
      </c>
      <c r="F19" s="76">
        <v>100</v>
      </c>
      <c r="G19" s="76">
        <v>100</v>
      </c>
      <c r="H19" s="76">
        <v>100</v>
      </c>
      <c r="I19" s="76">
        <v>100</v>
      </c>
      <c r="J19" s="76">
        <v>100</v>
      </c>
      <c r="K19" s="76">
        <v>100</v>
      </c>
      <c r="L19" s="76">
        <v>100</v>
      </c>
      <c r="M19" s="76">
        <v>100</v>
      </c>
      <c r="N19" s="76">
        <v>100</v>
      </c>
      <c r="O19" s="55">
        <f t="shared" si="2"/>
        <v>1300</v>
      </c>
      <c r="P19" s="57" t="str">
        <f t="shared" si="1"/>
        <v>BOM CLIENTE</v>
      </c>
      <c r="Q19" s="37"/>
    </row>
    <row r="20" spans="1:17" x14ac:dyDescent="0.35">
      <c r="A20" s="51" t="s">
        <v>115</v>
      </c>
      <c r="B20" s="85" t="s">
        <v>103</v>
      </c>
      <c r="C20" s="76">
        <v>100</v>
      </c>
      <c r="D20" s="76">
        <v>200</v>
      </c>
      <c r="E20" s="76">
        <v>100</v>
      </c>
      <c r="F20" s="76">
        <v>100</v>
      </c>
      <c r="G20" s="76">
        <v>100</v>
      </c>
      <c r="H20" s="76">
        <v>100</v>
      </c>
      <c r="I20" s="76">
        <v>100</v>
      </c>
      <c r="J20" s="76">
        <v>100</v>
      </c>
      <c r="K20" s="76">
        <v>100</v>
      </c>
      <c r="L20" s="76">
        <v>100</v>
      </c>
      <c r="M20" s="76">
        <v>100</v>
      </c>
      <c r="N20" s="76">
        <v>100</v>
      </c>
      <c r="O20" s="55">
        <f t="shared" si="2"/>
        <v>1300</v>
      </c>
      <c r="P20" s="57" t="str">
        <f t="shared" si="1"/>
        <v>BOM CLIENTE</v>
      </c>
      <c r="Q20" s="37"/>
    </row>
    <row r="21" spans="1:17" x14ac:dyDescent="0.35">
      <c r="A21" s="51" t="s">
        <v>115</v>
      </c>
      <c r="B21" s="85" t="s">
        <v>104</v>
      </c>
      <c r="C21" s="76">
        <v>100</v>
      </c>
      <c r="D21" s="76">
        <v>200</v>
      </c>
      <c r="E21" s="76">
        <v>100</v>
      </c>
      <c r="F21" s="76">
        <v>100</v>
      </c>
      <c r="G21" s="76">
        <v>100</v>
      </c>
      <c r="H21" s="76">
        <v>100</v>
      </c>
      <c r="I21" s="76">
        <v>100</v>
      </c>
      <c r="J21" s="76">
        <v>100</v>
      </c>
      <c r="K21" s="76">
        <v>100</v>
      </c>
      <c r="L21" s="76">
        <v>100</v>
      </c>
      <c r="M21" s="76">
        <v>100</v>
      </c>
      <c r="N21" s="76">
        <v>100</v>
      </c>
      <c r="O21" s="55">
        <f t="shared" si="2"/>
        <v>1300</v>
      </c>
      <c r="P21" s="57" t="str">
        <f t="shared" si="1"/>
        <v>BOM CLIENTE</v>
      </c>
      <c r="Q21" s="37"/>
    </row>
    <row r="22" spans="1:17" x14ac:dyDescent="0.35">
      <c r="A22" s="51" t="s">
        <v>115</v>
      </c>
      <c r="B22" s="85" t="s">
        <v>105</v>
      </c>
      <c r="C22" s="76">
        <v>100</v>
      </c>
      <c r="D22" s="76">
        <v>200</v>
      </c>
      <c r="E22" s="76">
        <v>100</v>
      </c>
      <c r="F22" s="76">
        <v>100</v>
      </c>
      <c r="G22" s="76">
        <v>100</v>
      </c>
      <c r="H22" s="76">
        <v>100</v>
      </c>
      <c r="I22" s="76">
        <v>100</v>
      </c>
      <c r="J22" s="76">
        <v>100</v>
      </c>
      <c r="K22" s="76">
        <v>100</v>
      </c>
      <c r="L22" s="76">
        <v>100</v>
      </c>
      <c r="M22" s="76">
        <v>100</v>
      </c>
      <c r="N22" s="76">
        <v>100</v>
      </c>
      <c r="O22" s="55">
        <f t="shared" si="2"/>
        <v>1300</v>
      </c>
      <c r="P22" s="57" t="str">
        <f t="shared" si="1"/>
        <v>BOM CLIENTE</v>
      </c>
      <c r="Q22" s="37"/>
    </row>
    <row r="23" spans="1:17" x14ac:dyDescent="0.35">
      <c r="A23" s="51" t="s">
        <v>115</v>
      </c>
      <c r="B23" s="85" t="s">
        <v>106</v>
      </c>
      <c r="C23" s="76">
        <v>100</v>
      </c>
      <c r="D23" s="76">
        <v>200</v>
      </c>
      <c r="E23" s="76">
        <v>100</v>
      </c>
      <c r="F23" s="76">
        <v>100</v>
      </c>
      <c r="G23" s="76">
        <v>100</v>
      </c>
      <c r="H23" s="76">
        <v>100</v>
      </c>
      <c r="I23" s="76">
        <v>100</v>
      </c>
      <c r="J23" s="76">
        <v>100</v>
      </c>
      <c r="K23" s="76">
        <v>100</v>
      </c>
      <c r="L23" s="76">
        <v>100</v>
      </c>
      <c r="M23" s="76">
        <v>100</v>
      </c>
      <c r="N23" s="76">
        <v>100</v>
      </c>
      <c r="O23" s="55">
        <f t="shared" si="2"/>
        <v>1300</v>
      </c>
      <c r="P23" s="57" t="str">
        <f t="shared" si="1"/>
        <v>BOM CLIENTE</v>
      </c>
      <c r="Q23" s="37"/>
    </row>
    <row r="24" spans="1:17" x14ac:dyDescent="0.35">
      <c r="A24" s="51" t="s">
        <v>115</v>
      </c>
      <c r="B24" s="85" t="s">
        <v>107</v>
      </c>
      <c r="C24" s="76">
        <v>100</v>
      </c>
      <c r="D24" s="76">
        <v>200</v>
      </c>
      <c r="E24" s="76">
        <v>100</v>
      </c>
      <c r="F24" s="76">
        <v>100</v>
      </c>
      <c r="G24" s="76">
        <v>100</v>
      </c>
      <c r="H24" s="76">
        <v>100</v>
      </c>
      <c r="I24" s="76">
        <v>100</v>
      </c>
      <c r="J24" s="76">
        <v>100</v>
      </c>
      <c r="K24" s="76">
        <v>100</v>
      </c>
      <c r="L24" s="76">
        <v>100</v>
      </c>
      <c r="M24" s="76">
        <v>100</v>
      </c>
      <c r="N24" s="76">
        <v>100</v>
      </c>
      <c r="O24" s="55">
        <f t="shared" si="2"/>
        <v>1300</v>
      </c>
      <c r="P24" s="57" t="str">
        <f t="shared" si="1"/>
        <v>BOM CLIENTE</v>
      </c>
      <c r="Q24" s="37"/>
    </row>
    <row r="25" spans="1:17" x14ac:dyDescent="0.35">
      <c r="A25" s="51" t="s">
        <v>115</v>
      </c>
      <c r="B25" s="85" t="s">
        <v>108</v>
      </c>
      <c r="C25" s="76">
        <v>100</v>
      </c>
      <c r="D25" s="76">
        <v>200</v>
      </c>
      <c r="E25" s="76">
        <v>100</v>
      </c>
      <c r="F25" s="76">
        <v>100</v>
      </c>
      <c r="G25" s="76">
        <v>100</v>
      </c>
      <c r="H25" s="76">
        <v>100</v>
      </c>
      <c r="I25" s="76">
        <v>100</v>
      </c>
      <c r="J25" s="76">
        <v>100</v>
      </c>
      <c r="K25" s="76">
        <v>100</v>
      </c>
      <c r="L25" s="76">
        <v>100</v>
      </c>
      <c r="M25" s="76">
        <v>100</v>
      </c>
      <c r="N25" s="76">
        <v>100</v>
      </c>
      <c r="O25" s="55">
        <f t="shared" si="2"/>
        <v>1300</v>
      </c>
      <c r="P25" s="57" t="str">
        <f t="shared" si="1"/>
        <v>BOM CLIENTE</v>
      </c>
      <c r="Q25" s="37"/>
    </row>
    <row r="26" spans="1:17" x14ac:dyDescent="0.35">
      <c r="A26" s="51" t="s">
        <v>115</v>
      </c>
      <c r="B26" s="85" t="s">
        <v>109</v>
      </c>
      <c r="C26" s="76">
        <v>100</v>
      </c>
      <c r="D26" s="76">
        <v>200</v>
      </c>
      <c r="E26" s="76">
        <v>100</v>
      </c>
      <c r="F26" s="76">
        <v>100</v>
      </c>
      <c r="G26" s="76">
        <v>100</v>
      </c>
      <c r="H26" s="76">
        <v>100</v>
      </c>
      <c r="I26" s="76">
        <v>100</v>
      </c>
      <c r="J26" s="76">
        <v>100</v>
      </c>
      <c r="K26" s="76">
        <v>100</v>
      </c>
      <c r="L26" s="76">
        <v>100</v>
      </c>
      <c r="M26" s="76">
        <v>100</v>
      </c>
      <c r="N26" s="76">
        <v>100</v>
      </c>
      <c r="O26" s="55">
        <f t="shared" si="2"/>
        <v>1300</v>
      </c>
      <c r="P26" s="57" t="str">
        <f t="shared" si="1"/>
        <v>BOM CLIENTE</v>
      </c>
      <c r="Q26" s="37"/>
    </row>
    <row r="27" spans="1:17" x14ac:dyDescent="0.35">
      <c r="A27" s="51" t="s">
        <v>115</v>
      </c>
      <c r="B27" s="85" t="s">
        <v>110</v>
      </c>
      <c r="C27" s="76">
        <v>100</v>
      </c>
      <c r="D27" s="76">
        <v>200</v>
      </c>
      <c r="E27" s="76">
        <v>100</v>
      </c>
      <c r="F27" s="76">
        <v>100</v>
      </c>
      <c r="G27" s="76">
        <v>100</v>
      </c>
      <c r="H27" s="76">
        <v>100</v>
      </c>
      <c r="I27" s="76">
        <v>100</v>
      </c>
      <c r="J27" s="76">
        <v>100</v>
      </c>
      <c r="K27" s="76">
        <v>100</v>
      </c>
      <c r="L27" s="76">
        <v>100</v>
      </c>
      <c r="M27" s="76">
        <v>100</v>
      </c>
      <c r="N27" s="76">
        <v>100</v>
      </c>
      <c r="O27" s="55">
        <f t="shared" si="2"/>
        <v>1300</v>
      </c>
      <c r="P27" s="57" t="str">
        <f t="shared" si="1"/>
        <v>BOM CLIENTE</v>
      </c>
      <c r="Q27" s="37"/>
    </row>
    <row r="28" spans="1:17" x14ac:dyDescent="0.35">
      <c r="A28" s="51" t="s">
        <v>115</v>
      </c>
      <c r="B28" s="85" t="s">
        <v>111</v>
      </c>
      <c r="C28" s="76">
        <v>100</v>
      </c>
      <c r="D28" s="76">
        <v>200</v>
      </c>
      <c r="E28" s="76">
        <v>100</v>
      </c>
      <c r="F28" s="76">
        <v>100</v>
      </c>
      <c r="G28" s="76">
        <v>100</v>
      </c>
      <c r="H28" s="76">
        <v>100</v>
      </c>
      <c r="I28" s="76">
        <v>100</v>
      </c>
      <c r="J28" s="76">
        <v>100</v>
      </c>
      <c r="K28" s="76">
        <v>100</v>
      </c>
      <c r="L28" s="76">
        <v>100</v>
      </c>
      <c r="M28" s="76">
        <v>100</v>
      </c>
      <c r="N28" s="76">
        <v>100</v>
      </c>
      <c r="O28" s="55">
        <f t="shared" si="2"/>
        <v>1300</v>
      </c>
      <c r="P28" s="57" t="str">
        <f t="shared" si="1"/>
        <v>BOM CLIENTE</v>
      </c>
      <c r="Q28" s="37"/>
    </row>
    <row r="29" spans="1:17" x14ac:dyDescent="0.35">
      <c r="A29" s="52"/>
      <c r="B29" s="86" t="s">
        <v>3</v>
      </c>
      <c r="C29" s="58">
        <f>SUM(C4:C28)</f>
        <v>2500</v>
      </c>
      <c r="D29" s="58">
        <f>SUM(D4:D28)</f>
        <v>5000</v>
      </c>
      <c r="E29" s="58">
        <f>SUM(E4:E28)</f>
        <v>2500</v>
      </c>
      <c r="F29" s="58">
        <f>SUM(F4:F28)</f>
        <v>2500</v>
      </c>
      <c r="G29" s="58">
        <f>SUM(G4:G28)</f>
        <v>2500</v>
      </c>
      <c r="H29" s="58">
        <f>SUM(H4:H28)</f>
        <v>2500</v>
      </c>
      <c r="I29" s="58">
        <f>SUM(I4:I28)</f>
        <v>2500</v>
      </c>
      <c r="J29" s="58">
        <f>SUM(J4:J28)</f>
        <v>2500</v>
      </c>
      <c r="K29" s="58">
        <f>SUM(K4:K28)</f>
        <v>2500</v>
      </c>
      <c r="L29" s="58">
        <f>SUM(L4:L28)</f>
        <v>2500</v>
      </c>
      <c r="M29" s="58">
        <f>SUM(M4:M28)</f>
        <v>2500</v>
      </c>
      <c r="N29" s="58">
        <f>SUM(N4:N28)</f>
        <v>2500</v>
      </c>
      <c r="O29" s="59">
        <f t="shared" si="2"/>
        <v>32500</v>
      </c>
      <c r="P29" s="57" t="str">
        <f t="shared" si="1"/>
        <v>BOM CLIENTE</v>
      </c>
      <c r="Q29" s="44"/>
    </row>
    <row r="30" spans="1:17" x14ac:dyDescent="0.35">
      <c r="A30" s="52" t="s">
        <v>112</v>
      </c>
      <c r="B30" s="38" t="s">
        <v>4</v>
      </c>
      <c r="C30" s="39">
        <v>2500</v>
      </c>
      <c r="D30" s="39">
        <v>2500</v>
      </c>
      <c r="E30" s="39">
        <v>2500</v>
      </c>
      <c r="F30" s="39">
        <v>2500</v>
      </c>
      <c r="G30" s="39">
        <v>2500</v>
      </c>
      <c r="H30" s="39">
        <v>2500</v>
      </c>
      <c r="I30" s="39">
        <v>2500</v>
      </c>
      <c r="J30" s="39">
        <v>2500</v>
      </c>
      <c r="K30" s="39">
        <v>2500</v>
      </c>
      <c r="L30" s="39">
        <v>2500</v>
      </c>
      <c r="M30" s="39">
        <v>2500</v>
      </c>
      <c r="N30" s="39">
        <v>2500</v>
      </c>
    </row>
    <row r="31" spans="1:17" x14ac:dyDescent="0.35">
      <c r="A31" s="3"/>
      <c r="B31" s="60" t="s">
        <v>84</v>
      </c>
      <c r="C31" s="87">
        <v>5757</v>
      </c>
      <c r="D31" s="87">
        <v>8100</v>
      </c>
      <c r="E31" s="7">
        <v>6680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P31" s="2" t="s">
        <v>116</v>
      </c>
    </row>
    <row r="32" spans="1:17" x14ac:dyDescent="0.35">
      <c r="A32" s="3"/>
      <c r="B32" s="54" t="s">
        <v>5</v>
      </c>
      <c r="C32" s="8"/>
      <c r="D32" s="8"/>
      <c r="E32" s="8"/>
      <c r="F32" s="8"/>
      <c r="G32" s="8"/>
    </row>
    <row r="33" spans="1:15" x14ac:dyDescent="0.35">
      <c r="A33" s="3"/>
      <c r="B33" s="70"/>
      <c r="C33" s="78" t="s">
        <v>74</v>
      </c>
      <c r="D33" s="78" t="s">
        <v>79</v>
      </c>
      <c r="E33" s="78" t="s">
        <v>81</v>
      </c>
      <c r="F33" s="66"/>
      <c r="G33" s="66"/>
      <c r="H33" s="67"/>
    </row>
    <row r="34" spans="1:15" x14ac:dyDescent="0.35">
      <c r="A34" s="3"/>
      <c r="B34" s="70"/>
      <c r="C34" s="77">
        <v>0</v>
      </c>
      <c r="D34" s="77">
        <v>0</v>
      </c>
      <c r="E34" s="77">
        <v>0</v>
      </c>
      <c r="F34" s="68"/>
      <c r="G34" s="68"/>
      <c r="H34" s="69"/>
    </row>
    <row r="35" spans="1:15" s="13" customFormat="1" x14ac:dyDescent="0.35">
      <c r="A35" s="10"/>
      <c r="B35" s="11"/>
      <c r="C35" s="12"/>
      <c r="D35" s="12"/>
      <c r="E35" s="12"/>
      <c r="F35" s="12"/>
      <c r="G35" s="12"/>
    </row>
    <row r="36" spans="1:15" x14ac:dyDescent="0.35">
      <c r="A36" s="10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x14ac:dyDescent="0.35">
      <c r="A37" s="3"/>
      <c r="B37" s="15" t="s">
        <v>6</v>
      </c>
      <c r="C37" s="16" t="s">
        <v>7</v>
      </c>
      <c r="D37" s="16" t="s">
        <v>8</v>
      </c>
      <c r="E37" s="16" t="s">
        <v>9</v>
      </c>
      <c r="F37" s="16" t="s">
        <v>10</v>
      </c>
      <c r="G37" s="16" t="s">
        <v>11</v>
      </c>
      <c r="H37" s="16" t="s">
        <v>12</v>
      </c>
      <c r="I37" s="16" t="s">
        <v>13</v>
      </c>
      <c r="J37" s="16" t="s">
        <v>14</v>
      </c>
      <c r="K37" s="16" t="s">
        <v>15</v>
      </c>
      <c r="L37" s="16" t="s">
        <v>16</v>
      </c>
      <c r="M37" s="16" t="s">
        <v>17</v>
      </c>
      <c r="N37" s="16" t="s">
        <v>18</v>
      </c>
      <c r="O37" s="28" t="s">
        <v>40</v>
      </c>
    </row>
    <row r="38" spans="1:15" x14ac:dyDescent="0.35">
      <c r="A38" s="3"/>
      <c r="B38" s="17" t="s">
        <v>19</v>
      </c>
      <c r="C38" s="90">
        <v>80</v>
      </c>
      <c r="D38" s="90">
        <v>60</v>
      </c>
      <c r="E38" s="90">
        <v>90</v>
      </c>
      <c r="F38" s="90">
        <v>30</v>
      </c>
      <c r="G38" s="90">
        <v>0</v>
      </c>
      <c r="H38" s="90">
        <v>0</v>
      </c>
      <c r="I38" s="90">
        <v>0</v>
      </c>
      <c r="J38" s="90">
        <v>0</v>
      </c>
      <c r="K38" s="90">
        <v>0</v>
      </c>
      <c r="L38" s="90">
        <v>0</v>
      </c>
      <c r="M38" s="90">
        <v>0</v>
      </c>
      <c r="N38" s="90">
        <v>0</v>
      </c>
      <c r="O38" s="42">
        <f>SUM(C38:N38)</f>
        <v>260</v>
      </c>
    </row>
    <row r="39" spans="1:15" x14ac:dyDescent="0.35">
      <c r="A39" s="3"/>
      <c r="B39" s="17" t="s">
        <v>20</v>
      </c>
      <c r="C39" s="90">
        <v>80</v>
      </c>
      <c r="D39" s="90">
        <v>60</v>
      </c>
      <c r="E39" s="90">
        <v>90</v>
      </c>
      <c r="F39" s="90">
        <v>30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  <c r="N39" s="90">
        <v>0</v>
      </c>
      <c r="O39" s="42">
        <f t="shared" ref="O39:O62" si="3">SUM(C39:N39)</f>
        <v>260</v>
      </c>
    </row>
    <row r="40" spans="1:15" x14ac:dyDescent="0.35">
      <c r="A40" s="3"/>
      <c r="B40" s="17" t="s">
        <v>83</v>
      </c>
      <c r="C40" s="90">
        <v>80</v>
      </c>
      <c r="D40" s="90">
        <v>60</v>
      </c>
      <c r="E40" s="90">
        <v>90</v>
      </c>
      <c r="F40" s="90">
        <v>30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42">
        <f>SUM(C40:N40)</f>
        <v>260</v>
      </c>
    </row>
    <row r="41" spans="1:15" x14ac:dyDescent="0.35">
      <c r="A41" s="3"/>
      <c r="B41" s="17" t="s">
        <v>21</v>
      </c>
      <c r="C41" s="90">
        <v>80</v>
      </c>
      <c r="D41" s="90">
        <v>60</v>
      </c>
      <c r="E41" s="90">
        <v>90</v>
      </c>
      <c r="F41" s="90">
        <v>30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90">
        <v>0</v>
      </c>
      <c r="O41" s="42">
        <f t="shared" si="3"/>
        <v>260</v>
      </c>
    </row>
    <row r="42" spans="1:15" x14ac:dyDescent="0.35">
      <c r="A42" s="3"/>
      <c r="B42" s="17" t="s">
        <v>22</v>
      </c>
      <c r="C42" s="90">
        <v>80</v>
      </c>
      <c r="D42" s="90">
        <v>60</v>
      </c>
      <c r="E42" s="90">
        <v>90</v>
      </c>
      <c r="F42" s="90">
        <v>30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  <c r="N42" s="90">
        <v>0</v>
      </c>
      <c r="O42" s="42">
        <f t="shared" si="3"/>
        <v>260</v>
      </c>
    </row>
    <row r="43" spans="1:15" x14ac:dyDescent="0.35">
      <c r="A43" s="3"/>
      <c r="B43" s="17" t="s">
        <v>23</v>
      </c>
      <c r="C43" s="90">
        <v>80</v>
      </c>
      <c r="D43" s="90">
        <v>60</v>
      </c>
      <c r="E43" s="90">
        <v>90</v>
      </c>
      <c r="F43" s="90">
        <v>30</v>
      </c>
      <c r="G43" s="90">
        <v>0</v>
      </c>
      <c r="H43" s="90">
        <v>0</v>
      </c>
      <c r="I43" s="90">
        <v>0</v>
      </c>
      <c r="J43" s="90">
        <v>0</v>
      </c>
      <c r="K43" s="90">
        <v>0</v>
      </c>
      <c r="L43" s="90">
        <v>0</v>
      </c>
      <c r="M43" s="90">
        <v>0</v>
      </c>
      <c r="N43" s="90">
        <v>0</v>
      </c>
      <c r="O43" s="42">
        <f t="shared" si="3"/>
        <v>260</v>
      </c>
    </row>
    <row r="44" spans="1:15" x14ac:dyDescent="0.35">
      <c r="A44" s="3"/>
      <c r="B44" s="17" t="s">
        <v>78</v>
      </c>
      <c r="C44" s="90">
        <v>80</v>
      </c>
      <c r="D44" s="90">
        <v>60</v>
      </c>
      <c r="E44" s="90">
        <v>90</v>
      </c>
      <c r="F44" s="90">
        <v>30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42">
        <f t="shared" si="3"/>
        <v>260</v>
      </c>
    </row>
    <row r="45" spans="1:15" x14ac:dyDescent="0.35">
      <c r="A45" s="3"/>
      <c r="B45" s="18" t="s">
        <v>24</v>
      </c>
      <c r="C45" s="90">
        <v>80</v>
      </c>
      <c r="D45" s="90">
        <v>60</v>
      </c>
      <c r="E45" s="90">
        <v>90</v>
      </c>
      <c r="F45" s="90">
        <v>30</v>
      </c>
      <c r="G45" s="90">
        <v>0</v>
      </c>
      <c r="H45" s="90">
        <v>0</v>
      </c>
      <c r="I45" s="90">
        <v>0</v>
      </c>
      <c r="J45" s="90">
        <v>0</v>
      </c>
      <c r="K45" s="90">
        <v>0</v>
      </c>
      <c r="L45" s="90">
        <v>0</v>
      </c>
      <c r="M45" s="90">
        <v>0</v>
      </c>
      <c r="N45" s="90">
        <v>0</v>
      </c>
      <c r="O45" s="42">
        <f t="shared" si="3"/>
        <v>260</v>
      </c>
    </row>
    <row r="46" spans="1:15" x14ac:dyDescent="0.35">
      <c r="A46" s="3"/>
      <c r="B46" s="17" t="s">
        <v>25</v>
      </c>
      <c r="C46" s="90">
        <v>80</v>
      </c>
      <c r="D46" s="90">
        <v>60</v>
      </c>
      <c r="E46" s="90">
        <v>90</v>
      </c>
      <c r="F46" s="90">
        <v>30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  <c r="N46" s="90">
        <v>0</v>
      </c>
      <c r="O46" s="42">
        <f t="shared" si="3"/>
        <v>260</v>
      </c>
    </row>
    <row r="47" spans="1:15" x14ac:dyDescent="0.35">
      <c r="A47" s="3"/>
      <c r="B47" s="17" t="s">
        <v>26</v>
      </c>
      <c r="C47" s="90">
        <v>80</v>
      </c>
      <c r="D47" s="90">
        <v>60</v>
      </c>
      <c r="E47" s="90">
        <v>90</v>
      </c>
      <c r="F47" s="90">
        <v>30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90">
        <v>0</v>
      </c>
      <c r="O47" s="42">
        <f t="shared" si="3"/>
        <v>260</v>
      </c>
    </row>
    <row r="48" spans="1:15" x14ac:dyDescent="0.35">
      <c r="A48" s="3"/>
      <c r="B48" s="19" t="s">
        <v>27</v>
      </c>
      <c r="C48" s="90">
        <v>80</v>
      </c>
      <c r="D48" s="90">
        <v>60</v>
      </c>
      <c r="E48" s="90">
        <v>90</v>
      </c>
      <c r="F48" s="90">
        <v>30</v>
      </c>
      <c r="G48" s="90">
        <v>0</v>
      </c>
      <c r="H48" s="90">
        <v>0</v>
      </c>
      <c r="I48" s="90">
        <v>0</v>
      </c>
      <c r="J48" s="90">
        <v>0</v>
      </c>
      <c r="K48" s="90">
        <v>0</v>
      </c>
      <c r="L48" s="90">
        <v>0</v>
      </c>
      <c r="M48" s="90">
        <v>0</v>
      </c>
      <c r="N48" s="90">
        <v>0</v>
      </c>
      <c r="O48" s="42">
        <f t="shared" si="3"/>
        <v>260</v>
      </c>
    </row>
    <row r="49" spans="1:16" x14ac:dyDescent="0.35">
      <c r="A49" s="3"/>
      <c r="B49" s="19" t="s">
        <v>67</v>
      </c>
      <c r="C49" s="90">
        <v>80</v>
      </c>
      <c r="D49" s="90">
        <v>60</v>
      </c>
      <c r="E49" s="90">
        <v>90</v>
      </c>
      <c r="F49" s="90">
        <v>30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90">
        <v>0</v>
      </c>
      <c r="O49" s="42">
        <f t="shared" si="3"/>
        <v>260</v>
      </c>
    </row>
    <row r="50" spans="1:16" x14ac:dyDescent="0.35">
      <c r="A50" s="3"/>
      <c r="B50" s="64" t="s">
        <v>73</v>
      </c>
      <c r="C50" s="90">
        <v>80</v>
      </c>
      <c r="D50" s="90">
        <v>60</v>
      </c>
      <c r="E50" s="90">
        <v>90</v>
      </c>
      <c r="F50" s="90">
        <v>30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90">
        <v>0</v>
      </c>
      <c r="N50" s="90">
        <v>0</v>
      </c>
      <c r="O50" s="42">
        <f t="shared" si="3"/>
        <v>260</v>
      </c>
    </row>
    <row r="51" spans="1:16" x14ac:dyDescent="0.35">
      <c r="A51" s="3"/>
      <c r="B51" s="20" t="s">
        <v>28</v>
      </c>
      <c r="C51" s="90">
        <v>80</v>
      </c>
      <c r="D51" s="90">
        <v>60</v>
      </c>
      <c r="E51" s="90">
        <v>90</v>
      </c>
      <c r="F51" s="90">
        <v>30</v>
      </c>
      <c r="G51" s="90">
        <v>0</v>
      </c>
      <c r="H51" s="90">
        <v>0</v>
      </c>
      <c r="I51" s="90">
        <v>0</v>
      </c>
      <c r="J51" s="90">
        <v>0</v>
      </c>
      <c r="K51" s="90">
        <v>0</v>
      </c>
      <c r="L51" s="90">
        <v>0</v>
      </c>
      <c r="M51" s="90">
        <v>0</v>
      </c>
      <c r="N51" s="90">
        <v>0</v>
      </c>
      <c r="O51" s="42">
        <f t="shared" si="3"/>
        <v>260</v>
      </c>
    </row>
    <row r="52" spans="1:16" x14ac:dyDescent="0.35">
      <c r="A52" s="3"/>
      <c r="B52" s="20" t="s">
        <v>68</v>
      </c>
      <c r="C52" s="90">
        <v>80</v>
      </c>
      <c r="D52" s="90">
        <v>60</v>
      </c>
      <c r="E52" s="90">
        <v>90</v>
      </c>
      <c r="F52" s="90">
        <v>30</v>
      </c>
      <c r="G52" s="90">
        <v>0</v>
      </c>
      <c r="H52" s="90">
        <v>0</v>
      </c>
      <c r="I52" s="90">
        <v>0</v>
      </c>
      <c r="J52" s="90">
        <v>0</v>
      </c>
      <c r="K52" s="90">
        <v>0</v>
      </c>
      <c r="L52" s="90">
        <v>0</v>
      </c>
      <c r="M52" s="90">
        <v>0</v>
      </c>
      <c r="N52" s="90">
        <v>0</v>
      </c>
      <c r="O52" s="42">
        <f t="shared" si="3"/>
        <v>260</v>
      </c>
    </row>
    <row r="53" spans="1:16" x14ac:dyDescent="0.35">
      <c r="A53" s="3"/>
      <c r="B53" s="19" t="s">
        <v>80</v>
      </c>
      <c r="C53" s="90">
        <v>80</v>
      </c>
      <c r="D53" s="90">
        <v>60</v>
      </c>
      <c r="E53" s="90">
        <v>90</v>
      </c>
      <c r="F53" s="90">
        <v>30</v>
      </c>
      <c r="G53" s="90">
        <v>0</v>
      </c>
      <c r="H53" s="90">
        <v>0</v>
      </c>
      <c r="I53" s="90">
        <v>0</v>
      </c>
      <c r="J53" s="90">
        <v>0</v>
      </c>
      <c r="K53" s="90">
        <v>0</v>
      </c>
      <c r="L53" s="90">
        <v>0</v>
      </c>
      <c r="M53" s="90">
        <v>0</v>
      </c>
      <c r="N53" s="90">
        <v>0</v>
      </c>
      <c r="O53" s="42">
        <f t="shared" si="3"/>
        <v>260</v>
      </c>
    </row>
    <row r="54" spans="1:16" x14ac:dyDescent="0.35">
      <c r="A54" s="3"/>
      <c r="B54" s="19" t="s">
        <v>85</v>
      </c>
      <c r="C54" s="90">
        <v>80</v>
      </c>
      <c r="D54" s="90">
        <v>60</v>
      </c>
      <c r="E54" s="90">
        <v>90</v>
      </c>
      <c r="F54" s="90">
        <v>30</v>
      </c>
      <c r="G54" s="90">
        <v>0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90">
        <v>0</v>
      </c>
      <c r="N54" s="90">
        <v>0</v>
      </c>
      <c r="O54" s="42">
        <f t="shared" si="3"/>
        <v>260</v>
      </c>
    </row>
    <row r="55" spans="1:16" x14ac:dyDescent="0.35">
      <c r="A55" s="3"/>
      <c r="B55" s="19" t="s">
        <v>66</v>
      </c>
      <c r="C55" s="90">
        <v>80</v>
      </c>
      <c r="D55" s="90">
        <v>60</v>
      </c>
      <c r="E55" s="90">
        <v>90</v>
      </c>
      <c r="F55" s="90">
        <v>30</v>
      </c>
      <c r="G55" s="90">
        <v>0</v>
      </c>
      <c r="H55" s="90">
        <v>0</v>
      </c>
      <c r="I55" s="90">
        <v>0</v>
      </c>
      <c r="J55" s="90">
        <v>0</v>
      </c>
      <c r="K55" s="90">
        <v>0</v>
      </c>
      <c r="L55" s="90">
        <v>0</v>
      </c>
      <c r="M55" s="90">
        <v>0</v>
      </c>
      <c r="N55" s="90">
        <v>0</v>
      </c>
      <c r="O55" s="42">
        <f t="shared" si="3"/>
        <v>260</v>
      </c>
    </row>
    <row r="56" spans="1:16" x14ac:dyDescent="0.35">
      <c r="A56" s="3"/>
      <c r="B56" s="19" t="s">
        <v>29</v>
      </c>
      <c r="C56" s="90">
        <v>80</v>
      </c>
      <c r="D56" s="90">
        <v>60</v>
      </c>
      <c r="E56" s="90">
        <v>90</v>
      </c>
      <c r="F56" s="90">
        <v>30</v>
      </c>
      <c r="G56" s="90">
        <v>0</v>
      </c>
      <c r="H56" s="90">
        <v>0</v>
      </c>
      <c r="I56" s="90">
        <v>0</v>
      </c>
      <c r="J56" s="90">
        <v>0</v>
      </c>
      <c r="K56" s="90">
        <v>0</v>
      </c>
      <c r="L56" s="90">
        <v>0</v>
      </c>
      <c r="M56" s="90">
        <v>0</v>
      </c>
      <c r="N56" s="90">
        <v>0</v>
      </c>
      <c r="O56" s="42">
        <f t="shared" si="3"/>
        <v>260</v>
      </c>
    </row>
    <row r="57" spans="1:16" x14ac:dyDescent="0.35">
      <c r="A57" s="3"/>
      <c r="B57" s="19" t="s">
        <v>35</v>
      </c>
      <c r="C57" s="90">
        <v>80</v>
      </c>
      <c r="D57" s="90">
        <v>60</v>
      </c>
      <c r="E57" s="90">
        <v>90</v>
      </c>
      <c r="F57" s="90">
        <v>30</v>
      </c>
      <c r="G57" s="90">
        <v>0</v>
      </c>
      <c r="H57" s="90">
        <v>0</v>
      </c>
      <c r="I57" s="90">
        <v>0</v>
      </c>
      <c r="J57" s="90">
        <v>0</v>
      </c>
      <c r="K57" s="90">
        <v>0</v>
      </c>
      <c r="L57" s="90">
        <v>0</v>
      </c>
      <c r="M57" s="90">
        <v>0</v>
      </c>
      <c r="N57" s="90">
        <v>0</v>
      </c>
      <c r="O57" s="42">
        <f t="shared" si="3"/>
        <v>260</v>
      </c>
    </row>
    <row r="58" spans="1:16" x14ac:dyDescent="0.35">
      <c r="A58" s="3"/>
      <c r="B58" s="19" t="s">
        <v>69</v>
      </c>
      <c r="C58" s="90">
        <v>80</v>
      </c>
      <c r="D58" s="90">
        <v>60</v>
      </c>
      <c r="E58" s="90">
        <v>90</v>
      </c>
      <c r="F58" s="90">
        <v>30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42">
        <f t="shared" si="3"/>
        <v>260</v>
      </c>
    </row>
    <row r="59" spans="1:16" x14ac:dyDescent="0.35">
      <c r="A59" s="3"/>
      <c r="B59" s="19" t="s">
        <v>72</v>
      </c>
      <c r="C59" s="90">
        <v>80</v>
      </c>
      <c r="D59" s="90">
        <v>60</v>
      </c>
      <c r="E59" s="90">
        <v>90</v>
      </c>
      <c r="F59" s="90">
        <v>30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42">
        <f t="shared" si="3"/>
        <v>260</v>
      </c>
    </row>
    <row r="60" spans="1:16" x14ac:dyDescent="0.35">
      <c r="A60" s="3"/>
      <c r="B60" s="19" t="s">
        <v>42</v>
      </c>
      <c r="C60" s="90">
        <v>80</v>
      </c>
      <c r="D60" s="90">
        <v>60</v>
      </c>
      <c r="E60" s="90">
        <v>90</v>
      </c>
      <c r="F60" s="90">
        <v>30</v>
      </c>
      <c r="G60" s="90">
        <v>0</v>
      </c>
      <c r="H60" s="90">
        <v>0</v>
      </c>
      <c r="I60" s="90">
        <v>0</v>
      </c>
      <c r="J60" s="90">
        <v>0</v>
      </c>
      <c r="K60" s="90">
        <v>0</v>
      </c>
      <c r="L60" s="90">
        <v>0</v>
      </c>
      <c r="M60" s="90">
        <v>0</v>
      </c>
      <c r="N60" s="90">
        <v>0</v>
      </c>
      <c r="O60" s="42">
        <f>SUM(C60:N60)</f>
        <v>260</v>
      </c>
    </row>
    <row r="61" spans="1:16" x14ac:dyDescent="0.35">
      <c r="A61" s="3"/>
      <c r="B61" s="19" t="s">
        <v>71</v>
      </c>
      <c r="C61" s="90">
        <v>80</v>
      </c>
      <c r="D61" s="90">
        <v>60</v>
      </c>
      <c r="E61" s="90">
        <v>90</v>
      </c>
      <c r="F61" s="90">
        <v>30</v>
      </c>
      <c r="G61" s="90">
        <v>0</v>
      </c>
      <c r="H61" s="90">
        <v>0</v>
      </c>
      <c r="I61" s="90">
        <v>0</v>
      </c>
      <c r="J61" s="90">
        <v>0</v>
      </c>
      <c r="K61" s="90">
        <v>0</v>
      </c>
      <c r="L61" s="90">
        <v>0</v>
      </c>
      <c r="M61" s="90">
        <v>0</v>
      </c>
      <c r="N61" s="90">
        <v>0</v>
      </c>
      <c r="O61" s="42">
        <f t="shared" si="3"/>
        <v>260</v>
      </c>
    </row>
    <row r="62" spans="1:16" s="24" customFormat="1" x14ac:dyDescent="0.35">
      <c r="A62" s="3"/>
      <c r="B62" s="21" t="s">
        <v>30</v>
      </c>
      <c r="C62" s="22">
        <f>SUM(C38:C61)</f>
        <v>1920</v>
      </c>
      <c r="D62" s="23">
        <f t="shared" ref="D62:M62" si="4">SUM(D38:D61)</f>
        <v>1440</v>
      </c>
      <c r="E62" s="23">
        <f t="shared" si="4"/>
        <v>2160</v>
      </c>
      <c r="F62" s="23">
        <f t="shared" si="4"/>
        <v>720</v>
      </c>
      <c r="G62" s="23">
        <f t="shared" si="4"/>
        <v>0</v>
      </c>
      <c r="H62" s="23">
        <f t="shared" si="4"/>
        <v>0</v>
      </c>
      <c r="I62" s="23">
        <f t="shared" si="4"/>
        <v>0</v>
      </c>
      <c r="J62" s="23">
        <f t="shared" si="4"/>
        <v>0</v>
      </c>
      <c r="K62" s="23">
        <f t="shared" si="4"/>
        <v>0</v>
      </c>
      <c r="L62" s="23">
        <f t="shared" si="4"/>
        <v>0</v>
      </c>
      <c r="M62" s="23">
        <f t="shared" si="4"/>
        <v>0</v>
      </c>
      <c r="N62" s="23">
        <v>0</v>
      </c>
      <c r="O62" s="34">
        <f t="shared" si="3"/>
        <v>6240</v>
      </c>
    </row>
    <row r="63" spans="1:16" x14ac:dyDescent="0.35">
      <c r="A63" s="25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 x14ac:dyDescent="0.35">
      <c r="A64" s="10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7" x14ac:dyDescent="0.35">
      <c r="A65" s="10"/>
      <c r="B65" s="8"/>
      <c r="C65" s="8"/>
      <c r="D65" s="8"/>
      <c r="E65" s="8"/>
      <c r="F65" s="8"/>
      <c r="G65" s="8"/>
    </row>
    <row r="66" spans="1:17" x14ac:dyDescent="0.35">
      <c r="A66" s="3"/>
      <c r="B66" s="62" t="s">
        <v>31</v>
      </c>
      <c r="C66" s="62"/>
      <c r="D66" s="62"/>
      <c r="E66" s="62"/>
      <c r="F66" s="62"/>
      <c r="G66" s="62"/>
      <c r="H66" s="2" t="s">
        <v>36</v>
      </c>
      <c r="I66" s="2" t="s">
        <v>113</v>
      </c>
      <c r="J66" s="2" t="s">
        <v>114</v>
      </c>
      <c r="K66" s="2" t="s">
        <v>114</v>
      </c>
      <c r="L66" s="2" t="s">
        <v>114</v>
      </c>
      <c r="M66" s="2" t="s">
        <v>114</v>
      </c>
      <c r="N66" s="2" t="s">
        <v>37</v>
      </c>
      <c r="O66" s="29" t="s">
        <v>38</v>
      </c>
      <c r="P66" s="28" t="s">
        <v>39</v>
      </c>
    </row>
    <row r="67" spans="1:17" x14ac:dyDescent="0.35">
      <c r="A67" s="25" t="s">
        <v>32</v>
      </c>
      <c r="B67" s="61" t="s">
        <v>33</v>
      </c>
      <c r="C67" s="61" t="s">
        <v>34</v>
      </c>
      <c r="D67" s="61" t="s">
        <v>76</v>
      </c>
      <c r="E67" s="61" t="s">
        <v>75</v>
      </c>
      <c r="F67" s="61" t="s">
        <v>77</v>
      </c>
      <c r="G67" s="61" t="s">
        <v>30</v>
      </c>
      <c r="H67" s="37"/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3">
        <v>0</v>
      </c>
      <c r="O67" s="80"/>
      <c r="P67" s="35">
        <v>0</v>
      </c>
      <c r="Q67" s="30"/>
    </row>
    <row r="68" spans="1:17" s="26" customFormat="1" x14ac:dyDescent="0.35">
      <c r="A68" s="79" t="s">
        <v>86</v>
      </c>
      <c r="B68" s="80"/>
      <c r="C68" s="88"/>
      <c r="D68" s="80"/>
      <c r="E68" s="80"/>
      <c r="F68" s="81"/>
      <c r="G68" s="89">
        <v>2700</v>
      </c>
      <c r="H68" s="37"/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3">
        <v>0</v>
      </c>
      <c r="O68" s="80"/>
      <c r="P68" s="35">
        <v>0</v>
      </c>
      <c r="Q68" s="31"/>
    </row>
    <row r="69" spans="1:17" x14ac:dyDescent="0.35">
      <c r="A69" s="79"/>
      <c r="B69" s="80"/>
      <c r="C69" s="80"/>
      <c r="D69" s="80"/>
      <c r="E69" s="80"/>
      <c r="F69" s="80"/>
      <c r="G69" s="82"/>
      <c r="H69" s="37"/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3">
        <v>0</v>
      </c>
      <c r="O69" s="80"/>
      <c r="P69" s="35">
        <v>0</v>
      </c>
      <c r="Q69" s="29"/>
    </row>
    <row r="70" spans="1:17" x14ac:dyDescent="0.35">
      <c r="A70" s="79"/>
      <c r="B70" s="80"/>
      <c r="C70" s="80"/>
      <c r="D70" s="80"/>
      <c r="E70" s="80"/>
      <c r="F70" s="80"/>
      <c r="G70" s="82"/>
      <c r="H70" s="37"/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3">
        <v>0</v>
      </c>
      <c r="O70" s="80"/>
      <c r="P70" s="35">
        <v>0</v>
      </c>
      <c r="Q70" s="32"/>
    </row>
    <row r="71" spans="1:17" x14ac:dyDescent="0.35">
      <c r="A71" s="79"/>
      <c r="B71" s="80"/>
      <c r="C71" s="80"/>
      <c r="D71" s="80"/>
      <c r="E71" s="80"/>
      <c r="F71" s="80"/>
      <c r="G71" s="82"/>
      <c r="H71" s="37"/>
      <c r="I71" s="36">
        <v>0</v>
      </c>
      <c r="J71" s="36">
        <v>0</v>
      </c>
      <c r="K71" s="36">
        <v>0</v>
      </c>
      <c r="L71" s="36">
        <v>0</v>
      </c>
      <c r="M71" s="36">
        <v>0</v>
      </c>
      <c r="O71" s="80"/>
      <c r="P71" s="35">
        <v>0</v>
      </c>
    </row>
    <row r="72" spans="1:17" x14ac:dyDescent="0.35">
      <c r="A72" s="79"/>
      <c r="B72" s="80"/>
      <c r="C72" s="80"/>
      <c r="D72" s="80"/>
      <c r="E72" s="80"/>
      <c r="F72" s="80"/>
      <c r="G72" s="82"/>
      <c r="H72" s="37"/>
      <c r="I72" s="36">
        <v>0</v>
      </c>
      <c r="J72" s="36">
        <v>0</v>
      </c>
      <c r="K72" s="36">
        <v>0</v>
      </c>
      <c r="L72" s="36">
        <v>0</v>
      </c>
      <c r="M72" s="36">
        <v>0</v>
      </c>
      <c r="O72" s="80"/>
      <c r="P72" s="35">
        <v>0</v>
      </c>
    </row>
    <row r="73" spans="1:17" s="26" customFormat="1" x14ac:dyDescent="0.35">
      <c r="A73" s="79"/>
      <c r="B73" s="80"/>
      <c r="C73" s="80"/>
      <c r="D73" s="80"/>
      <c r="E73" s="80"/>
      <c r="F73" s="80"/>
      <c r="G73" s="82"/>
      <c r="H73" s="91"/>
      <c r="I73" s="91"/>
      <c r="J73" s="91"/>
      <c r="K73" s="2"/>
      <c r="L73" s="2"/>
      <c r="M73" s="2"/>
      <c r="N73" s="2"/>
      <c r="O73" s="80"/>
      <c r="P73" s="2"/>
    </row>
    <row r="74" spans="1:17" x14ac:dyDescent="0.35">
      <c r="A74" s="79"/>
      <c r="B74" s="80"/>
      <c r="C74" s="80"/>
      <c r="D74" s="80"/>
      <c r="E74" s="80"/>
      <c r="F74" s="80"/>
      <c r="G74" s="82"/>
      <c r="H74" s="91"/>
      <c r="I74" s="91"/>
      <c r="J74" s="92"/>
    </row>
    <row r="75" spans="1:17" x14ac:dyDescent="0.35">
      <c r="A75" s="79"/>
      <c r="B75" s="80"/>
      <c r="C75" s="80"/>
      <c r="D75" s="80"/>
      <c r="E75" s="80"/>
      <c r="F75" s="80"/>
      <c r="G75" s="81"/>
      <c r="H75" s="93"/>
      <c r="I75" s="91"/>
      <c r="J75" s="92"/>
    </row>
    <row r="76" spans="1:17" x14ac:dyDescent="0.35">
      <c r="A76" s="79"/>
      <c r="B76" s="80"/>
      <c r="C76" s="80"/>
      <c r="D76" s="80"/>
      <c r="E76" s="80"/>
      <c r="F76" s="80"/>
      <c r="G76" s="81"/>
      <c r="H76" s="91"/>
      <c r="I76" s="91"/>
      <c r="J76" s="92"/>
    </row>
    <row r="77" spans="1:17" x14ac:dyDescent="0.35">
      <c r="A77" s="79"/>
      <c r="B77" s="80"/>
      <c r="C77" s="80"/>
      <c r="D77" s="80"/>
      <c r="E77" s="80"/>
      <c r="F77" s="80"/>
      <c r="G77" s="81"/>
      <c r="H77" s="91"/>
      <c r="I77" s="91"/>
      <c r="J77" s="92"/>
    </row>
    <row r="78" spans="1:17" x14ac:dyDescent="0.35">
      <c r="A78" s="79"/>
      <c r="B78" s="80"/>
      <c r="C78" s="80"/>
      <c r="D78" s="80"/>
      <c r="E78" s="80"/>
      <c r="F78" s="80"/>
      <c r="G78" s="81"/>
      <c r="H78" s="91"/>
      <c r="I78" s="91"/>
      <c r="J78" s="92"/>
    </row>
    <row r="79" spans="1:17" x14ac:dyDescent="0.35">
      <c r="A79" s="79"/>
      <c r="B79" s="80"/>
      <c r="C79" s="80"/>
      <c r="D79" s="80"/>
      <c r="E79" s="80"/>
      <c r="F79" s="80"/>
      <c r="G79" s="81"/>
      <c r="H79" s="91"/>
      <c r="I79" s="91"/>
      <c r="J79" s="92"/>
    </row>
    <row r="80" spans="1:17" x14ac:dyDescent="0.35">
      <c r="A80" s="80"/>
      <c r="B80" s="80"/>
      <c r="C80" s="80"/>
      <c r="D80" s="80"/>
      <c r="E80" s="80"/>
      <c r="F80" s="80"/>
      <c r="G80" s="83"/>
    </row>
    <row r="81" spans="1:8" x14ac:dyDescent="0.35">
      <c r="A81" s="80"/>
      <c r="B81" s="80"/>
      <c r="C81" s="80"/>
      <c r="D81" s="80"/>
      <c r="E81" s="80"/>
      <c r="F81" s="80"/>
      <c r="G81" s="83"/>
    </row>
    <row r="82" spans="1:8" x14ac:dyDescent="0.35">
      <c r="A82" s="37"/>
      <c r="B82" s="37"/>
      <c r="C82" s="37"/>
      <c r="D82" s="37"/>
      <c r="E82" s="37"/>
      <c r="F82" s="37"/>
      <c r="G82" s="48"/>
    </row>
    <row r="83" spans="1:8" x14ac:dyDescent="0.35">
      <c r="A83" s="37"/>
      <c r="B83" s="37"/>
      <c r="C83" s="37"/>
      <c r="D83" s="37"/>
      <c r="E83" s="37"/>
      <c r="F83" s="37"/>
      <c r="G83" s="48"/>
    </row>
    <row r="84" spans="1:8" x14ac:dyDescent="0.35">
      <c r="A84" s="37"/>
      <c r="B84" s="37"/>
      <c r="C84" s="37"/>
      <c r="D84" s="37"/>
      <c r="E84" s="37"/>
      <c r="F84" s="37"/>
      <c r="G84" s="48"/>
    </row>
    <row r="85" spans="1:8" x14ac:dyDescent="0.35">
      <c r="A85" s="37"/>
      <c r="B85" s="37"/>
      <c r="C85" s="37"/>
      <c r="D85" s="37"/>
      <c r="E85" s="37"/>
      <c r="F85" s="37"/>
      <c r="G85" s="48"/>
    </row>
    <row r="86" spans="1:8" x14ac:dyDescent="0.35">
      <c r="A86" s="37"/>
      <c r="B86" s="37"/>
      <c r="C86" s="37"/>
      <c r="D86" s="37"/>
      <c r="E86" s="37"/>
      <c r="F86" s="37"/>
      <c r="G86" s="48"/>
    </row>
    <row r="87" spans="1:8" x14ac:dyDescent="0.35">
      <c r="A87" s="37"/>
      <c r="B87" s="37"/>
      <c r="C87" s="37"/>
      <c r="D87" s="37"/>
      <c r="E87" s="37"/>
      <c r="F87" s="37"/>
      <c r="G87" s="48"/>
      <c r="H87" s="27"/>
    </row>
    <row r="88" spans="1:8" x14ac:dyDescent="0.35">
      <c r="A88" s="47"/>
      <c r="B88" s="37"/>
      <c r="C88" s="37"/>
      <c r="D88" s="37"/>
      <c r="E88" s="37"/>
      <c r="F88" s="37"/>
      <c r="G88" s="37"/>
    </row>
    <row r="89" spans="1:8" x14ac:dyDescent="0.35">
      <c r="A89" s="47"/>
      <c r="B89" s="37"/>
      <c r="C89" s="37"/>
      <c r="D89" s="37"/>
      <c r="E89" s="37"/>
      <c r="F89" s="37"/>
      <c r="G89" s="37"/>
    </row>
    <row r="90" spans="1:8" x14ac:dyDescent="0.35">
      <c r="A90" s="47"/>
      <c r="B90" s="37"/>
      <c r="C90" s="37"/>
      <c r="D90" s="37"/>
      <c r="E90" s="37"/>
      <c r="F90" s="37"/>
      <c r="G90" s="37"/>
    </row>
    <row r="91" spans="1:8" ht="13.5" customHeight="1" x14ac:dyDescent="0.35">
      <c r="A91" s="47"/>
      <c r="B91" s="37"/>
      <c r="C91" s="37"/>
      <c r="D91" s="37"/>
      <c r="E91" s="37"/>
      <c r="F91" s="37"/>
      <c r="G91" s="37"/>
    </row>
    <row r="92" spans="1:8" x14ac:dyDescent="0.35">
      <c r="A92" s="47"/>
      <c r="B92" s="37"/>
      <c r="C92" s="37"/>
      <c r="D92" s="37"/>
      <c r="E92" s="37"/>
      <c r="F92" s="37"/>
      <c r="G92" s="37"/>
    </row>
    <row r="93" spans="1:8" x14ac:dyDescent="0.35">
      <c r="A93" s="47"/>
      <c r="B93" s="37"/>
      <c r="C93" s="37"/>
      <c r="D93" s="37"/>
      <c r="E93" s="37"/>
      <c r="F93" s="37"/>
      <c r="G93" s="37"/>
    </row>
    <row r="94" spans="1:8" x14ac:dyDescent="0.35">
      <c r="A94" s="47"/>
      <c r="B94" s="37"/>
      <c r="C94" s="37"/>
      <c r="D94" s="37"/>
      <c r="E94" s="37"/>
      <c r="F94" s="37"/>
      <c r="G94" s="37"/>
    </row>
    <row r="95" spans="1:8" x14ac:dyDescent="0.35">
      <c r="A95" s="47"/>
      <c r="B95" s="37"/>
      <c r="C95" s="37"/>
      <c r="D95" s="37"/>
      <c r="E95" s="37"/>
      <c r="F95" s="37"/>
      <c r="G95" s="37"/>
    </row>
    <row r="96" spans="1:8" x14ac:dyDescent="0.35">
      <c r="A96" s="47"/>
      <c r="B96" s="37"/>
      <c r="C96" s="37"/>
      <c r="D96" s="37"/>
      <c r="E96" s="37"/>
      <c r="F96" s="37"/>
      <c r="G96" s="37"/>
    </row>
    <row r="97" spans="1:7" x14ac:dyDescent="0.35">
      <c r="A97" s="47"/>
      <c r="B97" s="37"/>
      <c r="C97" s="37"/>
      <c r="D97" s="37"/>
      <c r="E97" s="37"/>
      <c r="F97" s="37"/>
      <c r="G97" s="37"/>
    </row>
    <row r="98" spans="1:7" x14ac:dyDescent="0.35">
      <c r="A98" s="47"/>
      <c r="B98" s="37"/>
      <c r="C98" s="37"/>
      <c r="D98" s="37"/>
      <c r="E98" s="37"/>
      <c r="F98" s="37"/>
      <c r="G98" s="37"/>
    </row>
    <row r="99" spans="1:7" x14ac:dyDescent="0.35">
      <c r="A99" s="3"/>
      <c r="B99" s="8"/>
      <c r="C99" s="8"/>
      <c r="D99" s="8"/>
      <c r="E99" s="8"/>
      <c r="F99" s="8"/>
      <c r="G99" s="9">
        <f>SUM(G68:G98)</f>
        <v>2700</v>
      </c>
    </row>
    <row r="100" spans="1:7" x14ac:dyDescent="0.35">
      <c r="A100" s="45"/>
    </row>
    <row r="101" spans="1:7" x14ac:dyDescent="0.35">
      <c r="A101" s="3"/>
      <c r="B101" s="63"/>
      <c r="C101" s="8"/>
      <c r="D101" s="8"/>
    </row>
    <row r="102" spans="1:7" x14ac:dyDescent="0.35">
      <c r="A102" s="3"/>
      <c r="B102" s="71"/>
      <c r="C102" s="36"/>
      <c r="D102" s="36"/>
    </row>
    <row r="103" spans="1:7" x14ac:dyDescent="0.35">
      <c r="A103" s="3"/>
      <c r="B103" s="71"/>
      <c r="C103" s="37"/>
      <c r="D103" s="36"/>
    </row>
    <row r="104" spans="1:7" x14ac:dyDescent="0.35">
      <c r="A104" s="3"/>
      <c r="B104" s="71"/>
      <c r="C104" s="37"/>
      <c r="D104" s="36"/>
    </row>
    <row r="105" spans="1:7" x14ac:dyDescent="0.35">
      <c r="A105" s="3"/>
      <c r="B105" s="71"/>
      <c r="C105" s="37"/>
      <c r="D105" s="73"/>
    </row>
    <row r="106" spans="1:7" x14ac:dyDescent="0.35">
      <c r="A106" s="3"/>
      <c r="B106" s="71"/>
      <c r="C106" s="37"/>
      <c r="D106" s="74"/>
    </row>
    <row r="107" spans="1:7" x14ac:dyDescent="0.35">
      <c r="A107" s="3"/>
      <c r="B107" s="71"/>
      <c r="C107" s="37"/>
      <c r="D107" s="75"/>
    </row>
    <row r="108" spans="1:7" x14ac:dyDescent="0.35">
      <c r="A108" s="3"/>
      <c r="B108" s="71"/>
      <c r="C108" s="8"/>
      <c r="D108" s="8"/>
    </row>
    <row r="109" spans="1:7" x14ac:dyDescent="0.35">
      <c r="A109" s="47"/>
      <c r="B109" s="71"/>
      <c r="C109" s="37"/>
      <c r="D109" s="37"/>
    </row>
    <row r="110" spans="1:7" x14ac:dyDescent="0.35">
      <c r="A110" s="47"/>
      <c r="B110" s="71"/>
      <c r="C110" s="37"/>
      <c r="D110" s="37"/>
    </row>
    <row r="111" spans="1:7" x14ac:dyDescent="0.35">
      <c r="A111" s="47"/>
      <c r="B111" s="71"/>
      <c r="C111" s="37"/>
      <c r="D111" s="37"/>
    </row>
    <row r="112" spans="1:7" x14ac:dyDescent="0.35">
      <c r="A112" s="47"/>
      <c r="B112" s="71"/>
      <c r="C112" s="65"/>
      <c r="D112" s="37"/>
    </row>
    <row r="113" spans="1:4" x14ac:dyDescent="0.35">
      <c r="A113" s="47"/>
      <c r="B113" s="71"/>
      <c r="C113" s="37"/>
      <c r="D113" s="37"/>
    </row>
    <row r="114" spans="1:4" x14ac:dyDescent="0.35">
      <c r="A114" s="47"/>
      <c r="B114" s="72"/>
      <c r="C114" s="37"/>
      <c r="D114" s="46"/>
    </row>
    <row r="115" spans="1:4" x14ac:dyDescent="0.35">
      <c r="A115" s="47"/>
      <c r="B115" s="36"/>
      <c r="C115" s="37"/>
      <c r="D115" s="37"/>
    </row>
  </sheetData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C8" sqref="C8"/>
    </sheetView>
  </sheetViews>
  <sheetFormatPr defaultRowHeight="15" x14ac:dyDescent="0.25"/>
  <cols>
    <col min="1" max="1" width="18.28515625" customWidth="1"/>
    <col min="2" max="2" width="26.140625" style="40" customWidth="1"/>
    <col min="3" max="3" width="16.42578125" customWidth="1"/>
    <col min="4" max="5" width="15.140625" customWidth="1"/>
    <col min="6" max="12" width="11.140625" customWidth="1"/>
    <col min="13" max="16" width="12.140625" customWidth="1"/>
  </cols>
  <sheetData>
    <row r="1" spans="1:16" x14ac:dyDescent="0.25">
      <c r="A1" t="s">
        <v>43</v>
      </c>
      <c r="B1" s="40" t="s">
        <v>52</v>
      </c>
      <c r="C1" t="s">
        <v>51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64</v>
      </c>
      <c r="P1" t="s">
        <v>65</v>
      </c>
    </row>
    <row r="2" spans="1:16" x14ac:dyDescent="0.25">
      <c r="A2" t="s">
        <v>44</v>
      </c>
      <c r="B2" s="40">
        <f>'Receita e Despesa'!C30</f>
        <v>2500</v>
      </c>
      <c r="C2" s="43">
        <f>'Receita e Despesa'!C62</f>
        <v>1920</v>
      </c>
    </row>
    <row r="3" spans="1:16" x14ac:dyDescent="0.25">
      <c r="A3" t="s">
        <v>8</v>
      </c>
      <c r="B3" s="40">
        <f>'Receita e Despesa'!D30</f>
        <v>2500</v>
      </c>
      <c r="C3" s="43">
        <f>'Receita e Despesa'!D62</f>
        <v>1440</v>
      </c>
    </row>
    <row r="4" spans="1:16" x14ac:dyDescent="0.25">
      <c r="A4" t="s">
        <v>45</v>
      </c>
      <c r="B4" s="40">
        <f>'Receita e Despesa'!E30</f>
        <v>2500</v>
      </c>
      <c r="C4" s="43">
        <f>'Receita e Despesa'!E62</f>
        <v>2160</v>
      </c>
    </row>
    <row r="5" spans="1:16" x14ac:dyDescent="0.25">
      <c r="A5" t="s">
        <v>10</v>
      </c>
      <c r="B5" s="41">
        <f>'Receita e Despesa'!F30</f>
        <v>2500</v>
      </c>
      <c r="C5" s="43">
        <f>'Receita e Despesa'!F62</f>
        <v>720</v>
      </c>
    </row>
    <row r="6" spans="1:16" x14ac:dyDescent="0.25">
      <c r="A6" t="s">
        <v>11</v>
      </c>
      <c r="B6" s="40">
        <f>'Receita e Despesa'!G30</f>
        <v>2500</v>
      </c>
      <c r="C6" s="43">
        <f>'Receita e Despesa'!G62</f>
        <v>0</v>
      </c>
    </row>
    <row r="7" spans="1:16" x14ac:dyDescent="0.25">
      <c r="A7" t="s">
        <v>46</v>
      </c>
      <c r="B7" s="40">
        <f>'Receita e Despesa'!H30</f>
        <v>2500</v>
      </c>
      <c r="C7" s="43">
        <f>'Receita e Despesa'!H62</f>
        <v>0</v>
      </c>
    </row>
    <row r="8" spans="1:16" x14ac:dyDescent="0.25">
      <c r="A8" t="s">
        <v>47</v>
      </c>
      <c r="B8" s="40">
        <f>'Receita e Despesa'!I30</f>
        <v>2500</v>
      </c>
      <c r="C8" s="43">
        <f>'Receita e Despesa'!I62</f>
        <v>0</v>
      </c>
    </row>
    <row r="9" spans="1:16" x14ac:dyDescent="0.25">
      <c r="A9" t="s">
        <v>14</v>
      </c>
      <c r="B9" s="40">
        <f>'Receita e Despesa'!J30</f>
        <v>2500</v>
      </c>
      <c r="C9" s="43">
        <f>'Receita e Despesa'!J62</f>
        <v>0</v>
      </c>
    </row>
    <row r="10" spans="1:16" x14ac:dyDescent="0.25">
      <c r="A10" t="s">
        <v>15</v>
      </c>
      <c r="B10" s="40">
        <f>'Receita e Despesa'!K30</f>
        <v>2500</v>
      </c>
      <c r="C10" s="43">
        <f>'Receita e Despesa'!K62</f>
        <v>0</v>
      </c>
    </row>
    <row r="11" spans="1:16" x14ac:dyDescent="0.25">
      <c r="A11" t="s">
        <v>48</v>
      </c>
      <c r="B11" s="40">
        <f>'Receita e Despesa'!L30</f>
        <v>2500</v>
      </c>
      <c r="C11" s="43">
        <f>'Receita e Despesa'!L62</f>
        <v>0</v>
      </c>
    </row>
    <row r="12" spans="1:16" x14ac:dyDescent="0.25">
      <c r="A12" t="s">
        <v>49</v>
      </c>
      <c r="B12" s="40">
        <f>'Receita e Despesa'!M30</f>
        <v>2500</v>
      </c>
      <c r="C12" s="43">
        <f>'Receita e Despesa'!M62</f>
        <v>0</v>
      </c>
    </row>
    <row r="13" spans="1:16" x14ac:dyDescent="0.25">
      <c r="A13" t="s">
        <v>50</v>
      </c>
      <c r="B13" s="40">
        <f>'Receita e Despesa'!N30</f>
        <v>2500</v>
      </c>
      <c r="C13" s="43">
        <f>'Receita e Despesa'!N62</f>
        <v>0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48305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Receita e Despesa</vt:lpstr>
      <vt:lpstr>Gráfico de receita e despesa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Estevan Matheus</dc:creator>
  <dc:description/>
  <cp:lastModifiedBy>User</cp:lastModifiedBy>
  <cp:revision>159</cp:revision>
  <cp:lastPrinted>2013-09-30T15:59:28Z</cp:lastPrinted>
  <dcterms:created xsi:type="dcterms:W3CDTF">2012-12-06T14:15:33Z</dcterms:created>
  <dcterms:modified xsi:type="dcterms:W3CDTF">2024-04-01T15:06:44Z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